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F:\PONIKOVALNICA\"/>
    </mc:Choice>
  </mc:AlternateContent>
  <bookViews>
    <workbookView xWindow="0" yWindow="0" windowWidth="25200" windowHeight="11985" tabRatio="493" firstSheet="2" activeTab="2"/>
  </bookViews>
  <sheets>
    <sheet name="Predračun" sheetId="139" r:id="rId1"/>
    <sheet name="REK_Ponikovalnica Žirovnica" sheetId="140" r:id="rId2"/>
    <sheet name="Ponikovalnica Žirovnica" sheetId="138" r:id="rId3"/>
    <sheet name="Kanalizacija Z" sheetId="137" r:id="rId4"/>
    <sheet name="REK_Ponikovalnica smokuč" sheetId="109" r:id="rId5"/>
    <sheet name="Ponikovalnica" sheetId="102" r:id="rId6"/>
    <sheet name="Kanalizacija S" sheetId="135" r:id="rId7"/>
  </sheets>
  <definedNames>
    <definedName name="_xlnm.Print_Area" localSheetId="6">'Kanalizacija S'!$A$1:$F$49</definedName>
    <definedName name="_xlnm.Print_Area" localSheetId="3">'Kanalizacija Z'!$A$1:$F$66</definedName>
    <definedName name="_xlnm.Print_Area" localSheetId="5">Ponikovalnica!$A$1:$F$35</definedName>
    <definedName name="_xlnm.Print_Area" localSheetId="2">'Ponikovalnica Žirovnica'!$A$1:$F$36</definedName>
    <definedName name="_xlnm.Print_Area" localSheetId="0">Predračun!$A$1:$C$39</definedName>
    <definedName name="_xlnm.Print_Area" localSheetId="4">'REK_Ponikovalnica smokuč'!$A$1:$B$12</definedName>
    <definedName name="_xlnm.Print_Titles" localSheetId="6">'Kanalizacija S'!$3:$3</definedName>
    <definedName name="_xlnm.Print_Titles" localSheetId="5">Ponikovalnica!$3:$3</definedName>
  </definedNames>
  <calcPr calcId="152511"/>
</workbook>
</file>

<file path=xl/calcChain.xml><?xml version="1.0" encoding="utf-8"?>
<calcChain xmlns="http://schemas.openxmlformats.org/spreadsheetml/2006/main">
  <c r="A6" i="102" l="1"/>
  <c r="A8" i="102" s="1"/>
  <c r="A10" i="102" l="1"/>
  <c r="A12" i="102" l="1"/>
  <c r="A14" i="102" s="1"/>
  <c r="A6" i="137"/>
  <c r="A6" i="138"/>
  <c r="A8" i="138" s="1"/>
  <c r="A16" i="102" l="1"/>
  <c r="A8" i="137"/>
  <c r="A10" i="138"/>
  <c r="A12" i="138" s="1"/>
  <c r="A14" i="138" s="1"/>
  <c r="A18" i="102" l="1"/>
  <c r="A20" i="102" s="1"/>
  <c r="A10" i="137"/>
  <c r="A12" i="137" s="1"/>
  <c r="A16" i="138"/>
  <c r="A22" i="102" l="1"/>
  <c r="A14" i="137"/>
  <c r="A16" i="137"/>
  <c r="A18" i="138"/>
  <c r="A20" i="138" s="1"/>
  <c r="A22" i="138" s="1"/>
  <c r="A24" i="138" s="1"/>
  <c r="A18" i="137" l="1"/>
  <c r="A24" i="102"/>
  <c r="A26" i="102" s="1"/>
  <c r="A28" i="102" s="1"/>
  <c r="A30" i="102" s="1"/>
  <c r="A32" i="102" s="1"/>
  <c r="A20" i="137"/>
  <c r="A26" i="138"/>
  <c r="A28" i="138" s="1"/>
  <c r="A30" i="138" s="1"/>
  <c r="A22" i="137" l="1"/>
  <c r="A24" i="137"/>
  <c r="A32" i="138"/>
  <c r="A26" i="137" l="1"/>
  <c r="A28" i="137" s="1"/>
  <c r="A30" i="137" s="1"/>
  <c r="A32" i="137" s="1"/>
  <c r="A34" i="137" s="1"/>
  <c r="A36" i="137" s="1"/>
  <c r="A38" i="137" s="1"/>
  <c r="A40" i="137" s="1"/>
  <c r="A42" i="137" s="1"/>
  <c r="A44" i="137" s="1"/>
  <c r="A46" i="137" s="1"/>
  <c r="A48" i="137" s="1"/>
  <c r="A50" i="137" s="1"/>
  <c r="A52" i="137" s="1"/>
  <c r="A54" i="137" s="1"/>
  <c r="A56" i="137" s="1"/>
  <c r="A58" i="137" s="1"/>
  <c r="A60" i="137" s="1"/>
  <c r="A6" i="135" l="1"/>
  <c r="B10" i="109" l="1"/>
  <c r="A8" i="135"/>
  <c r="A10" i="135" l="1"/>
  <c r="A12" i="135" s="1"/>
  <c r="A14" i="135" l="1"/>
  <c r="A16" i="135" l="1"/>
  <c r="A18" i="135" l="1"/>
  <c r="A20" i="135" s="1"/>
  <c r="A22" i="135" l="1"/>
  <c r="B8" i="109" l="1"/>
  <c r="B12" i="109" l="1"/>
  <c r="A24" i="135" l="1"/>
  <c r="A26" i="135" s="1"/>
  <c r="A28" i="135" l="1"/>
  <c r="A30" i="135" s="1"/>
  <c r="A32" i="135" s="1"/>
  <c r="A34" i="135" l="1"/>
  <c r="A36" i="135" s="1"/>
  <c r="A38" i="135" s="1"/>
  <c r="A40" i="135" s="1"/>
  <c r="A42" i="135" s="1"/>
  <c r="A44" i="135" l="1"/>
  <c r="A46" i="135" l="1"/>
</calcChain>
</file>

<file path=xl/sharedStrings.xml><?xml version="1.0" encoding="utf-8"?>
<sst xmlns="http://schemas.openxmlformats.org/spreadsheetml/2006/main" count="228" uniqueCount="92">
  <si>
    <t>kos</t>
  </si>
  <si>
    <t>ur</t>
  </si>
  <si>
    <t>SKUPNA REKAPITULACIJA</t>
  </si>
  <si>
    <t>SKUPAJ brez DDV</t>
  </si>
  <si>
    <t>Št.</t>
  </si>
  <si>
    <t>Opis postavke</t>
  </si>
  <si>
    <t>Enota</t>
  </si>
  <si>
    <t>Količina</t>
  </si>
  <si>
    <t>Izdelava varnostnega načrta po gradbeni zakonodaji pred pričetkom gradnje.</t>
  </si>
  <si>
    <t>1. PONIKOVALNICA</t>
  </si>
  <si>
    <t>Priprava in organizacija gradbišča.</t>
  </si>
  <si>
    <t>Zakoličba osi ponikovalnice.</t>
  </si>
  <si>
    <t>Dobava in vgradnja perforiranih betonskih cevi notranjega premera 80 cm v vrtino.
Vključno z dobavo in montažo distančnikov.</t>
  </si>
  <si>
    <t>Dobava in vgradnja betonskih cevi notranjega premera 80 cm v vrtino.
Vključno z dobavo in montažo distančnikov.</t>
  </si>
  <si>
    <t>Dobava in montaža kanalskega pokrova LTŽ DN 600 mm na zaklep, brez lukenj, nosilnosti C250 kN, po standardu EN 124. Vključno z armirano betonskim obročem z vgrajenim okvirjem pokrova.</t>
  </si>
  <si>
    <t>Dobava in obsip betonskih cevi z drobljencem 16/32 mm.</t>
  </si>
  <si>
    <t>m3</t>
  </si>
  <si>
    <t>Dobava in vgradnja glinenega ali slabo prepustnega materiala okoli betonskih cevi.</t>
  </si>
  <si>
    <t>Obsip betonskih cevi z materialom iz izkopa.</t>
  </si>
  <si>
    <t>Dobava in vgradnja lomljenca premera 15 do 20 cm na dno ponikovalnice.</t>
  </si>
  <si>
    <t>Hidrogeološki nadzor.</t>
  </si>
  <si>
    <t>SKUPAJ:</t>
  </si>
  <si>
    <t>Kanalizacija</t>
  </si>
  <si>
    <t>2. KANALIZACIJA</t>
  </si>
  <si>
    <t>Zakoličba osi trase.</t>
  </si>
  <si>
    <t>m1</t>
  </si>
  <si>
    <t>Postavljanje gradbenih profilov.</t>
  </si>
  <si>
    <t>Ureditev dostopne poti v širini 5 m in delovnega platoja velikosti 6x12 m za vrtalni stroj.
Vključno z odrivom humusa in dobavo tamponskega drobljenca TD32.
Vključno z vzpostavitvijo terena v prvotno stanje.</t>
  </si>
  <si>
    <t>m2</t>
  </si>
  <si>
    <t>Strojni odriv humusa.</t>
  </si>
  <si>
    <t>Planiranje dna jarka z natančnostjo ± 2 cm in utrditev do potrebne zbitosti.</t>
  </si>
  <si>
    <t>Ročni izkop kanalizacijskega jarka za cevovod v območju obstoječih komunalnih naprav - III. kategorije.</t>
  </si>
  <si>
    <t>Dobava in polaganje okroglih armirano betonskih cevi DN 600 mm, vključno z vsemi tesnili. Polaganje se izvaja po veljavnih standardih SIST in navodilih proizvajalca cevi.</t>
  </si>
  <si>
    <t>Dobava in vgradnja peščene posteljice iz drobljenca zrnavosti 4/8 mm. Debelina temeljne plasti 10 cm in izravnalne plasti 15 % zunanjega premera cevi.</t>
  </si>
  <si>
    <t>Dobava in obsip cevi z drobljencem zrnavosti 4/8 mm do višine 20 cm nad temenom cevi. Zasip v plasteh do 30 cm z utrjevanjem istočasno na obeh straneh cevi do potrebne zbotosti.</t>
  </si>
  <si>
    <t>Dobava in zasip jarka s kamnitim materialom zrnavosti 0/63 mm v plasteh do 30 cm, z utrjevanjem do potrebne zbitosti.</t>
  </si>
  <si>
    <t>Zasip jarka z materialom iz izkopa.</t>
  </si>
  <si>
    <t>Dobava in montaža kanalskega pokrova LTŽ DN 600 mm na zaklep, z luknjami, nosilnosti C250 kN, po standardu EN 124. Vključno z armirano betonskim obročem z vgrajenim okvirjem pokrova.</t>
  </si>
  <si>
    <t>Izdelava geodetskega posnetka izvedenega stanja.</t>
  </si>
  <si>
    <t>Izdelava projekta izvedenih del (PID).</t>
  </si>
  <si>
    <t>Geomehanski nadzor.</t>
  </si>
  <si>
    <t>Čiščenje kanalizacije.</t>
  </si>
  <si>
    <t>Vzpostavitev terena v prvotno stanje. Vključno s humusiranjem in zatravitvijo.</t>
  </si>
  <si>
    <t>Izkop vrtine z zaščitno jekleno cevjo premera 150 cm. Globina 10 m.
Vključno s transportom stroja in opreme.
Vključno z montažo, demontažo in organizacijo.</t>
  </si>
  <si>
    <t>Zakoličba in zavarovanje križanja z obstoječimi nfrastrukturnimi vodi.</t>
  </si>
  <si>
    <t>Strojni izkop kanalizacijskega jarka za cevovod - III. kategorije.</t>
  </si>
  <si>
    <t>Izvedba križanja z obstoječimi infrastrukturnimi vodi.</t>
  </si>
  <si>
    <t>Odvoz in odlaganje izkopanega materiala III. kategorije na deponijo, z vsemi stroški deponiranja.</t>
  </si>
  <si>
    <t>Ponikovalnica Smokuč</t>
  </si>
  <si>
    <t>Izkop vrtine z zaščitno jekleno cevjo premera 150 cm. Globina 11 m.
Vključno s transportom stroja in opreme.
Vključno z montažo, demontažo in organizacijo.</t>
  </si>
  <si>
    <t>Ponikovalnica Žirovnica</t>
  </si>
  <si>
    <t>PONIKOVALNICA ŽIROVNICA</t>
  </si>
  <si>
    <t>Zakoličba in zavarovanje križanja z obstoječim SN elektrovodom.</t>
  </si>
  <si>
    <t>Rušitev in ponovna vgradnja makadamskega vozišča.</t>
  </si>
  <si>
    <t>Strojni izkop kanalizacijskega jarka za cevovod, usedalnik in revizijski jašek - III. kategorije.</t>
  </si>
  <si>
    <t>Odvoz in odlaganje odvečnega izkopanega materiala III. kategorije na deponijo.</t>
  </si>
  <si>
    <t>Dobava in polaganje okroglih rebrastih PE-HD cevi DN 600 mm, togostnega razreda min. SN8, vključno z vsemi tesnili. Polaganje se izvaja po veljavnih standardih SIST in navodilih proizvajalca cevi.</t>
  </si>
  <si>
    <t>Dobava in vgradnja betonskega revizijskega jaška premera 120 cm, vključno s podložno ploščo iz C12/15 in potrebnimi tesnili. Višina jaška 2 m.</t>
  </si>
  <si>
    <t>Dobava in vgradnja usedalnika iz 3 armirano betonskih cevi premera 200 cm, vključno s podložno ploščo iz C12/15, armirano betonskim razbremenilnim obročem iz C25/30 in potrebnimi tesnili.</t>
  </si>
  <si>
    <t>Izvedba križanja z obstoječim SN elektrovodom.</t>
  </si>
  <si>
    <t>Snemanje novozgrajene kanalizacije s TV kontrolnim sistemom in izdelava poročila.</t>
  </si>
  <si>
    <t>Projektantski nadzor.</t>
  </si>
  <si>
    <t>POGLAVJE 4</t>
  </si>
  <si>
    <t>(ponudnik)</t>
  </si>
  <si>
    <t xml:space="preserve">PREDRAČUN ŠT. __________________ </t>
  </si>
  <si>
    <t xml:space="preserve">V skladu s pogoji predmetnega javnega naročila ponujamo izvedbo celotnih razpisanih del, po popisu del: </t>
  </si>
  <si>
    <t>Vrednost (v €)</t>
  </si>
  <si>
    <t>KOMERCIALNI POPUST  _______%</t>
  </si>
  <si>
    <t>SKUPAJ VREDNOST S POPUSTOM</t>
  </si>
  <si>
    <t>DDV  22 %</t>
  </si>
  <si>
    <t>POGODBENA VREDNOST SKUPAJ  Z DDV</t>
  </si>
  <si>
    <t>(žig)</t>
  </si>
  <si>
    <t>(ime in priimek osebe, pooblaščene za podpisovanje v imenu ponudnika)</t>
  </si>
  <si>
    <t>Kraj in datum</t>
  </si>
  <si>
    <t>(podpis)</t>
  </si>
  <si>
    <t>Projekt: PONIKOVALNICA ŽIROVNICA IN SMOKUČ</t>
  </si>
  <si>
    <t>1. PONIKOVALNICA ŽIROVNICA</t>
  </si>
  <si>
    <t>2. PONIKOVALNICA SMOKUČ</t>
  </si>
  <si>
    <t>SKUPAJ (1-3)</t>
  </si>
  <si>
    <t>6. NEPREDVIDENA DELA 5% (od 1. do 2. )</t>
  </si>
  <si>
    <t>Cena za enoto v €</t>
  </si>
  <si>
    <t>Vrednost v €</t>
  </si>
  <si>
    <t>4 (2x3)</t>
  </si>
  <si>
    <t>PONIKOVALNICA SMOKUČ</t>
  </si>
  <si>
    <t>Odvoz in odlaganje izkopanega materiala III. kategorije na deponijo, z  vsemi stroški deponiranja.</t>
  </si>
  <si>
    <t>15.</t>
  </si>
  <si>
    <t>Izdelava podatkov novozgajenih naprav za vnos v kataster komunalnih naprav skladno z določili upravljavca oz. GURS.</t>
  </si>
  <si>
    <t>29.</t>
  </si>
  <si>
    <t>30.</t>
  </si>
  <si>
    <t>Zakoličba osi trase.
*dolžina kanala je okvirna, saj je odvisna od točne lokacije ponikovalnice*</t>
  </si>
  <si>
    <t>Izkop, odstranitev obstoječega kanala premera 600 mm, globine cca 2-2,5 m in dolžine 45 m z odvozom na deponijo  in zasutje izkopa z izkopnim materialom.</t>
  </si>
  <si>
    <t>Izkop, odstranitev obstoječe ponikovalnice   premera 200 cm, globine cca 5, 0 m z odvozom na deponijo  in zasutje izkopa z izkopnim materialom.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</si>
</sst>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S_I_T_-;\-* #,##0.00\ _S_I_T_-;_-* &quot;-&quot;??\ _S_I_T_-;_-@_-"/>
    <numFmt numFmtId="165" formatCode="_(* #,##0.00_);_(* \(#,##0.00\);_(* &quot;-&quot;??_);_(@_)"/>
    <numFmt numFmtId="167" formatCode="#,##0.0"/>
    <numFmt numFmtId="168" formatCode="#,##0.00\ [$SIT-424]"/>
    <numFmt numFmtId="169" formatCode="00&quot;.&quot;"/>
    <numFmt numFmtId="170" formatCode="#,##0.00\ [$€-1]"/>
    <numFmt numFmtId="171" formatCode="_-* #,##0.00\ _E_U_R_-;\-* #,##0.00\ _E_U_R_-;_-* &quot;-&quot;??\ _E_U_R_-;_-@_-"/>
    <numFmt numFmtId="172" formatCode="#,##0\ &quot;EUR&quot;;\-#,##0\ &quot;EUR&quot;"/>
    <numFmt numFmtId="173" formatCode="##,###,###,##0.00"/>
  </numFmts>
  <fonts count="19">
    <font>
      <sz val="10"/>
      <name val="Arial CE"/>
    </font>
    <font>
      <sz val="10"/>
      <name val="Arial CE"/>
    </font>
    <font>
      <sz val="10"/>
      <name val="Gatineau"/>
    </font>
    <font>
      <sz val="10"/>
      <name val="Arial CE"/>
      <charset val="238"/>
    </font>
    <font>
      <sz val="8"/>
      <name val="Arial CE"/>
    </font>
    <font>
      <sz val="10"/>
      <name val="Century Gothic CE"/>
      <charset val="238"/>
    </font>
    <font>
      <sz val="10"/>
      <name val="Arial CE"/>
    </font>
    <font>
      <sz val="10"/>
      <name val="Swis721 Cn BT"/>
      <family val="2"/>
    </font>
    <font>
      <b/>
      <sz val="12"/>
      <name val="Swis721 Cn BT"/>
      <family val="2"/>
    </font>
    <font>
      <b/>
      <sz val="11"/>
      <name val="Swis721 Cn BT"/>
      <family val="2"/>
    </font>
    <font>
      <b/>
      <sz val="10"/>
      <name val="Swis721 Cn BT"/>
      <family val="2"/>
    </font>
    <font>
      <sz val="8"/>
      <name val="Swis721 Cn BT"/>
      <family val="2"/>
    </font>
    <font>
      <sz val="10"/>
      <color theme="1"/>
      <name val="Swis721 Cn BT"/>
      <family val="2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71" fontId="3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1">
    <xf numFmtId="0" fontId="0" fillId="0" borderId="0" xfId="0"/>
    <xf numFmtId="0" fontId="7" fillId="0" borderId="0" xfId="0" applyFont="1" applyFill="1" applyBorder="1"/>
    <xf numFmtId="168" fontId="7" fillId="0" borderId="0" xfId="0" applyNumberFormat="1" applyFont="1" applyFill="1" applyBorder="1"/>
    <xf numFmtId="0" fontId="7" fillId="0" borderId="0" xfId="0" applyFont="1" applyFill="1"/>
    <xf numFmtId="0" fontId="8" fillId="0" borderId="0" xfId="0" applyFont="1" applyFill="1"/>
    <xf numFmtId="168" fontId="7" fillId="0" borderId="0" xfId="5" applyNumberFormat="1" applyFont="1" applyFill="1"/>
    <xf numFmtId="0" fontId="8" fillId="0" borderId="2" xfId="12" applyNumberFormat="1" applyFont="1" applyFill="1" applyBorder="1" applyAlignment="1">
      <alignment horizontal="left"/>
    </xf>
    <xf numFmtId="168" fontId="7" fillId="0" borderId="2" xfId="5" applyNumberFormat="1" applyFont="1" applyFill="1" applyBorder="1"/>
    <xf numFmtId="0" fontId="8" fillId="0" borderId="0" xfId="12" applyNumberFormat="1" applyFont="1" applyFill="1" applyBorder="1" applyAlignment="1">
      <alignment horizontal="left"/>
    </xf>
    <xf numFmtId="0" fontId="9" fillId="0" borderId="0" xfId="12" applyNumberFormat="1" applyFont="1" applyFill="1" applyBorder="1" applyAlignment="1"/>
    <xf numFmtId="170" fontId="9" fillId="0" borderId="0" xfId="5" applyNumberFormat="1" applyFont="1" applyFill="1"/>
    <xf numFmtId="0" fontId="9" fillId="0" borderId="0" xfId="12" applyNumberFormat="1" applyFont="1" applyFill="1" applyBorder="1" applyAlignment="1">
      <alignment horizontal="left"/>
    </xf>
    <xf numFmtId="0" fontId="9" fillId="0" borderId="2" xfId="12" applyNumberFormat="1" applyFont="1" applyFill="1" applyBorder="1" applyAlignment="1"/>
    <xf numFmtId="170" fontId="9" fillId="0" borderId="2" xfId="5" applyNumberFormat="1" applyFont="1" applyFill="1" applyBorder="1"/>
    <xf numFmtId="0" fontId="7" fillId="0" borderId="0" xfId="12" applyNumberFormat="1" applyFont="1" applyFill="1" applyBorder="1" applyAlignment="1">
      <alignment horizontal="left"/>
    </xf>
    <xf numFmtId="170" fontId="7" fillId="0" borderId="0" xfId="5" applyNumberFormat="1" applyFont="1" applyFill="1" applyBorder="1"/>
    <xf numFmtId="0" fontId="9" fillId="0" borderId="0" xfId="0" applyFont="1" applyFill="1"/>
    <xf numFmtId="170" fontId="9" fillId="0" borderId="1" xfId="5" applyNumberFormat="1" applyFont="1" applyFill="1" applyBorder="1"/>
    <xf numFmtId="168" fontId="7" fillId="0" borderId="0" xfId="5" applyNumberFormat="1" applyFont="1" applyFill="1" applyBorder="1" applyAlignment="1">
      <alignment horizontal="right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right"/>
    </xf>
    <xf numFmtId="172" fontId="7" fillId="0" borderId="0" xfId="0" applyNumberFormat="1" applyFont="1" applyFill="1" applyBorder="1"/>
    <xf numFmtId="170" fontId="9" fillId="0" borderId="0" xfId="5" applyNumberFormat="1" applyFont="1" applyFill="1" applyBorder="1"/>
    <xf numFmtId="167" fontId="7" fillId="0" borderId="0" xfId="0" applyNumberFormat="1" applyFont="1" applyFill="1"/>
    <xf numFmtId="173" fontId="7" fillId="0" borderId="0" xfId="0" applyNumberFormat="1" applyFont="1" applyFill="1" applyAlignment="1">
      <alignment horizontal="right"/>
    </xf>
    <xf numFmtId="173" fontId="7" fillId="0" borderId="0" xfId="0" applyNumberFormat="1" applyFont="1" applyFill="1"/>
    <xf numFmtId="168" fontId="7" fillId="0" borderId="0" xfId="0" applyNumberFormat="1" applyFont="1" applyFill="1"/>
    <xf numFmtId="4" fontId="7" fillId="0" borderId="0" xfId="12" applyNumberFormat="1" applyFont="1" applyFill="1" applyBorder="1" applyAlignment="1">
      <alignment horizontal="right"/>
    </xf>
    <xf numFmtId="169" fontId="7" fillId="0" borderId="0" xfId="12" applyNumberFormat="1" applyFont="1" applyFill="1" applyBorder="1" applyAlignment="1">
      <alignment horizontal="center"/>
    </xf>
    <xf numFmtId="0" fontId="10" fillId="0" borderId="0" xfId="12" applyNumberFormat="1" applyFont="1" applyFill="1" applyBorder="1" applyAlignment="1">
      <alignment horizontal="left"/>
    </xf>
    <xf numFmtId="0" fontId="7" fillId="0" borderId="0" xfId="12" applyNumberFormat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center"/>
    </xf>
    <xf numFmtId="169" fontId="11" fillId="0" borderId="0" xfId="5" applyNumberFormat="1" applyFont="1" applyFill="1" applyBorder="1" applyAlignment="1">
      <alignment horizontal="center"/>
    </xf>
    <xf numFmtId="165" fontId="7" fillId="0" borderId="0" xfId="6" applyFont="1" applyFill="1" applyBorder="1" applyAlignment="1"/>
    <xf numFmtId="167" fontId="7" fillId="0" borderId="0" xfId="0" applyNumberFormat="1" applyFont="1" applyFill="1" applyBorder="1" applyAlignment="1">
      <alignment horizontal="right"/>
    </xf>
    <xf numFmtId="165" fontId="7" fillId="0" borderId="0" xfId="5" applyFont="1" applyFill="1" applyBorder="1"/>
    <xf numFmtId="4" fontId="7" fillId="0" borderId="0" xfId="0" applyNumberFormat="1" applyFont="1" applyFill="1" applyBorder="1" applyAlignment="1">
      <alignment horizontal="right"/>
    </xf>
    <xf numFmtId="169" fontId="11" fillId="0" borderId="3" xfId="5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right" vertical="top" wrapText="1"/>
    </xf>
    <xf numFmtId="4" fontId="7" fillId="0" borderId="0" xfId="4" applyNumberFormat="1" applyFont="1" applyFill="1" applyAlignment="1">
      <alignment horizontal="right"/>
    </xf>
    <xf numFmtId="0" fontId="7" fillId="0" borderId="0" xfId="4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4" applyNumberFormat="1" applyFont="1" applyFill="1" applyAlignment="1">
      <alignment horizontal="right"/>
    </xf>
    <xf numFmtId="4" fontId="7" fillId="0" borderId="0" xfId="4" applyNumberFormat="1" applyFont="1" applyFill="1"/>
    <xf numFmtId="167" fontId="7" fillId="0" borderId="0" xfId="0" applyNumberFormat="1" applyFont="1" applyFill="1" applyBorder="1" applyAlignment="1">
      <alignment horizontal="right" vertical="center"/>
    </xf>
    <xf numFmtId="0" fontId="7" fillId="0" borderId="0" xfId="3" applyFont="1" applyFill="1"/>
    <xf numFmtId="165" fontId="7" fillId="0" borderId="0" xfId="5" applyFont="1" applyFill="1" applyBorder="1" applyAlignment="1">
      <alignment vertical="center"/>
    </xf>
    <xf numFmtId="4" fontId="7" fillId="0" borderId="0" xfId="5" applyNumberFormat="1" applyFont="1" applyFill="1" applyBorder="1" applyAlignment="1">
      <alignment horizontal="right"/>
    </xf>
    <xf numFmtId="0" fontId="11" fillId="0" borderId="0" xfId="3" applyFont="1" applyFill="1" applyAlignment="1">
      <alignment horizontal="center" vertical="top"/>
    </xf>
    <xf numFmtId="0" fontId="7" fillId="0" borderId="0" xfId="0" applyNumberFormat="1" applyFont="1" applyFill="1" applyBorder="1" applyAlignment="1">
      <alignment horizontal="left" wrapText="1"/>
    </xf>
    <xf numFmtId="0" fontId="7" fillId="0" borderId="0" xfId="3" applyFont="1" applyFill="1" applyAlignment="1">
      <alignment horizontal="right"/>
    </xf>
    <xf numFmtId="4" fontId="7" fillId="0" borderId="0" xfId="3" applyNumberFormat="1" applyFont="1" applyFill="1" applyAlignment="1">
      <alignment horizontal="right"/>
    </xf>
    <xf numFmtId="169" fontId="11" fillId="0" borderId="0" xfId="12" applyNumberFormat="1" applyFont="1" applyFill="1" applyBorder="1" applyAlignment="1">
      <alignment horizontal="center"/>
    </xf>
    <xf numFmtId="0" fontId="7" fillId="0" borderId="0" xfId="5" applyNumberFormat="1" applyFont="1" applyFill="1" applyBorder="1" applyAlignment="1">
      <alignment horizontal="left" vertical="center"/>
    </xf>
    <xf numFmtId="0" fontId="7" fillId="0" borderId="0" xfId="5" applyNumberFormat="1" applyFont="1" applyFill="1" applyBorder="1" applyAlignment="1">
      <alignment horizontal="left" vertical="center" wrapText="1"/>
    </xf>
    <xf numFmtId="0" fontId="7" fillId="0" borderId="0" xfId="4" applyFont="1" applyFill="1" applyAlignment="1">
      <alignment horizontal="right"/>
    </xf>
    <xf numFmtId="169" fontId="11" fillId="0" borderId="0" xfId="11" applyNumberFormat="1" applyFont="1" applyFill="1" applyBorder="1" applyAlignment="1">
      <alignment horizontal="center" vertical="top"/>
    </xf>
    <xf numFmtId="167" fontId="7" fillId="0" borderId="0" xfId="0" applyNumberFormat="1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4" fontId="7" fillId="0" borderId="0" xfId="5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7" fontId="7" fillId="0" borderId="0" xfId="5" applyNumberFormat="1" applyFont="1" applyFill="1" applyBorder="1" applyAlignment="1">
      <alignment horizontal="right" vertical="center"/>
    </xf>
    <xf numFmtId="169" fontId="11" fillId="0" borderId="0" xfId="0" applyNumberFormat="1" applyFont="1" applyFill="1" applyBorder="1" applyAlignment="1">
      <alignment horizontal="center" vertical="top"/>
    </xf>
    <xf numFmtId="0" fontId="7" fillId="0" borderId="0" xfId="4" applyNumberFormat="1" applyFont="1" applyFill="1" applyAlignment="1">
      <alignment horizontal="left"/>
    </xf>
    <xf numFmtId="169" fontId="7" fillId="0" borderId="0" xfId="4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14" fillId="0" borderId="2" xfId="0" applyFont="1" applyBorder="1" applyAlignment="1">
      <alignment horizontal="justify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/>
    <xf numFmtId="4" fontId="17" fillId="0" borderId="1" xfId="0" applyNumberFormat="1" applyFont="1" applyBorder="1" applyAlignment="1">
      <alignment horizontal="right"/>
    </xf>
    <xf numFmtId="4" fontId="17" fillId="3" borderId="1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4" fontId="17" fillId="4" borderId="7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left" vertical="center" wrapText="1"/>
    </xf>
    <xf numFmtId="4" fontId="11" fillId="2" borderId="1" xfId="5" applyNumberFormat="1" applyFont="1" applyFill="1" applyBorder="1" applyAlignment="1">
      <alignment horizontal="center" wrapText="1"/>
    </xf>
    <xf numFmtId="169" fontId="11" fillId="0" borderId="1" xfId="5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right"/>
    </xf>
    <xf numFmtId="4" fontId="11" fillId="0" borderId="1" xfId="5" applyNumberFormat="1" applyFont="1" applyFill="1" applyBorder="1" applyAlignment="1">
      <alignment horizontal="right"/>
    </xf>
    <xf numFmtId="169" fontId="7" fillId="0" borderId="1" xfId="5" applyNumberFormat="1" applyFont="1" applyFill="1" applyBorder="1" applyAlignment="1">
      <alignment horizontal="center" vertical="top"/>
    </xf>
    <xf numFmtId="0" fontId="7" fillId="0" borderId="1" xfId="5" applyNumberFormat="1" applyFont="1" applyFill="1" applyBorder="1" applyAlignment="1">
      <alignment horizontal="justify" vertical="top" wrapText="1"/>
    </xf>
    <xf numFmtId="167" fontId="7" fillId="0" borderId="1" xfId="0" applyNumberFormat="1" applyFont="1" applyFill="1" applyBorder="1" applyAlignment="1">
      <alignment horizontal="right"/>
    </xf>
    <xf numFmtId="165" fontId="7" fillId="0" borderId="1" xfId="5" applyFont="1" applyFill="1" applyBorder="1"/>
    <xf numFmtId="4" fontId="7" fillId="0" borderId="1" xfId="0" applyNumberFormat="1" applyFont="1" applyFill="1" applyBorder="1" applyAlignment="1">
      <alignment horizontal="right"/>
    </xf>
    <xf numFmtId="4" fontId="7" fillId="0" borderId="1" xfId="6" applyNumberFormat="1" applyFont="1" applyFill="1" applyBorder="1" applyAlignment="1">
      <alignment horizontal="right"/>
    </xf>
    <xf numFmtId="169" fontId="11" fillId="0" borderId="1" xfId="5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4" fillId="0" borderId="3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6" fillId="0" borderId="0" xfId="0" applyFont="1" applyAlignment="1">
      <alignment horizontal="justify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Font="1" applyBorder="1"/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14" fillId="0" borderId="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7" fillId="4" borderId="6" xfId="0" applyFont="1" applyFill="1" applyBorder="1" applyAlignment="1">
      <alignment horizontal="left" wrapText="1"/>
    </xf>
    <xf numFmtId="0" fontId="17" fillId="4" borderId="7" xfId="0" applyFont="1" applyFill="1" applyBorder="1" applyAlignment="1">
      <alignment horizontal="left" wrapText="1"/>
    </xf>
    <xf numFmtId="0" fontId="10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169" fontId="8" fillId="0" borderId="0" xfId="12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right" vertical="top" wrapText="1"/>
    </xf>
    <xf numFmtId="0" fontId="11" fillId="2" borderId="8" xfId="0" applyNumberFormat="1" applyFont="1" applyFill="1" applyBorder="1" applyAlignment="1">
      <alignment horizontal="center"/>
    </xf>
    <xf numFmtId="0" fontId="11" fillId="2" borderId="9" xfId="0" applyNumberFormat="1" applyFont="1" applyFill="1" applyBorder="1" applyAlignment="1">
      <alignment horizontal="center"/>
    </xf>
    <xf numFmtId="169" fontId="11" fillId="2" borderId="8" xfId="5" applyNumberFormat="1" applyFont="1" applyFill="1" applyBorder="1" applyAlignment="1">
      <alignment horizontal="center"/>
    </xf>
    <xf numFmtId="169" fontId="11" fillId="2" borderId="9" xfId="5" applyNumberFormat="1" applyFont="1" applyFill="1" applyBorder="1" applyAlignment="1">
      <alignment horizontal="center"/>
    </xf>
    <xf numFmtId="169" fontId="11" fillId="2" borderId="1" xfId="5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right" vertical="top" wrapText="1"/>
    </xf>
    <xf numFmtId="4" fontId="7" fillId="0" borderId="0" xfId="12" applyNumberFormat="1" applyFont="1" applyFill="1" applyBorder="1" applyAlignment="1"/>
    <xf numFmtId="4" fontId="11" fillId="2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/>
    <xf numFmtId="4" fontId="7" fillId="0" borderId="1" xfId="0" applyNumberFormat="1" applyFont="1" applyFill="1" applyBorder="1" applyAlignment="1"/>
    <xf numFmtId="4" fontId="12" fillId="0" borderId="1" xfId="0" applyNumberFormat="1" applyFont="1" applyFill="1" applyBorder="1" applyAlignment="1"/>
    <xf numFmtId="4" fontId="12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Fill="1" applyBorder="1" applyAlignment="1">
      <alignment horizontal="right"/>
    </xf>
    <xf numFmtId="4" fontId="0" fillId="0" borderId="0" xfId="0" applyNumberFormat="1"/>
    <xf numFmtId="4" fontId="7" fillId="0" borderId="0" xfId="3" applyNumberFormat="1" applyFont="1" applyFill="1" applyAlignment="1"/>
    <xf numFmtId="4" fontId="7" fillId="0" borderId="0" xfId="4" applyNumberFormat="1" applyFont="1" applyFill="1" applyAlignment="1"/>
    <xf numFmtId="4" fontId="7" fillId="0" borderId="0" xfId="5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/>
  </cellXfs>
  <cellStyles count="13">
    <cellStyle name="Comma 3" xfId="1"/>
    <cellStyle name="Navadno" xfId="0" builtinId="0"/>
    <cellStyle name="Navadno 2" xfId="2"/>
    <cellStyle name="Navadno_POPIS DEL-vodovod-PZI" xfId="3"/>
    <cellStyle name="Navadno_popis-splošno-zun.ured" xfId="4"/>
    <cellStyle name="Vejica" xfId="5" builtinId="3"/>
    <cellStyle name="Vejica 2" xfId="6"/>
    <cellStyle name="Vejica 2 2" xfId="7"/>
    <cellStyle name="Vejica 2 3" xfId="8"/>
    <cellStyle name="Vejica 3" xfId="9"/>
    <cellStyle name="Vejica 5" xfId="10"/>
    <cellStyle name="Vejica_515-vodovod,popis" xfId="11"/>
    <cellStyle name="Vejica_popis-splošno-zun.ured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view="pageBreakPreview" topLeftCell="A7" zoomScaleNormal="100" zoomScaleSheetLayoutView="100" workbookViewId="0">
      <selection activeCell="E15" sqref="E15"/>
    </sheetView>
  </sheetViews>
  <sheetFormatPr defaultRowHeight="12.75"/>
  <cols>
    <col min="1" max="1" width="40.85546875" customWidth="1"/>
    <col min="2" max="2" width="15.28515625" customWidth="1"/>
    <col min="3" max="3" width="28" customWidth="1"/>
  </cols>
  <sheetData>
    <row r="1" spans="1:3">
      <c r="A1" s="1"/>
      <c r="B1" s="2"/>
    </row>
    <row r="2" spans="1:3" ht="15">
      <c r="C2" s="65" t="s">
        <v>62</v>
      </c>
    </row>
    <row r="3" spans="1:3">
      <c r="A3" s="66"/>
    </row>
    <row r="4" spans="1:3">
      <c r="A4" s="94"/>
    </row>
    <row r="5" spans="1:3">
      <c r="A5" s="95"/>
    </row>
    <row r="6" spans="1:3">
      <c r="A6" s="67" t="s">
        <v>63</v>
      </c>
    </row>
    <row r="7" spans="1:3" ht="15.75">
      <c r="A7" s="68"/>
    </row>
    <row r="8" spans="1:3" ht="15.75">
      <c r="A8" s="68"/>
      <c r="B8" s="69" t="s">
        <v>64</v>
      </c>
    </row>
    <row r="10" spans="1:3">
      <c r="A10" s="96" t="s">
        <v>75</v>
      </c>
      <c r="B10" s="96"/>
      <c r="C10" s="96"/>
    </row>
    <row r="11" spans="1:3">
      <c r="A11" s="97"/>
      <c r="B11" s="97"/>
      <c r="C11" s="97"/>
    </row>
    <row r="12" spans="1:3" ht="24" customHeight="1">
      <c r="A12" s="98" t="s">
        <v>65</v>
      </c>
      <c r="B12" s="98"/>
      <c r="C12" s="98"/>
    </row>
    <row r="13" spans="1:3">
      <c r="A13" s="78"/>
      <c r="B13" s="78"/>
      <c r="C13" s="78"/>
    </row>
    <row r="14" spans="1:3">
      <c r="A14" s="78"/>
      <c r="B14" s="78"/>
      <c r="C14" s="78"/>
    </row>
    <row r="15" spans="1:3">
      <c r="A15" s="99"/>
      <c r="B15" s="99"/>
      <c r="C15" s="99"/>
    </row>
    <row r="16" spans="1:3" ht="14.25">
      <c r="A16" s="100" t="s">
        <v>2</v>
      </c>
      <c r="B16" s="100"/>
      <c r="C16" s="70" t="s">
        <v>66</v>
      </c>
    </row>
    <row r="17" spans="1:3" ht="14.25">
      <c r="A17" s="101"/>
      <c r="B17" s="102"/>
      <c r="C17" s="71"/>
    </row>
    <row r="18" spans="1:3" ht="14.25">
      <c r="A18" s="92" t="s">
        <v>76</v>
      </c>
      <c r="B18" s="93"/>
      <c r="C18" s="72"/>
    </row>
    <row r="19" spans="1:3" ht="14.25">
      <c r="A19" s="92"/>
      <c r="B19" s="93"/>
      <c r="C19" s="72"/>
    </row>
    <row r="20" spans="1:3" ht="14.25">
      <c r="A20" s="92" t="s">
        <v>77</v>
      </c>
      <c r="B20" s="93"/>
      <c r="C20" s="72"/>
    </row>
    <row r="21" spans="1:3" ht="14.25">
      <c r="A21" s="92"/>
      <c r="B21" s="93"/>
      <c r="C21" s="72"/>
    </row>
    <row r="22" spans="1:3" ht="14.25">
      <c r="A22" s="92" t="s">
        <v>79</v>
      </c>
      <c r="B22" s="93"/>
      <c r="C22" s="72"/>
    </row>
    <row r="23" spans="1:3" ht="14.25">
      <c r="A23" s="103"/>
      <c r="B23" s="104"/>
      <c r="C23" s="72"/>
    </row>
    <row r="24" spans="1:3" ht="14.25">
      <c r="A24" s="105" t="s">
        <v>78</v>
      </c>
      <c r="B24" s="105"/>
      <c r="C24" s="73"/>
    </row>
    <row r="25" spans="1:3" ht="14.25">
      <c r="A25" s="106"/>
      <c r="B25" s="106"/>
      <c r="C25" s="74"/>
    </row>
    <row r="26" spans="1:3" ht="14.25">
      <c r="A26" s="107" t="s">
        <v>67</v>
      </c>
      <c r="B26" s="107"/>
      <c r="C26" s="73"/>
    </row>
    <row r="27" spans="1:3" ht="14.25">
      <c r="A27" s="106"/>
      <c r="B27" s="106"/>
      <c r="C27" s="74"/>
    </row>
    <row r="28" spans="1:3" ht="14.25">
      <c r="A28" s="105" t="s">
        <v>68</v>
      </c>
      <c r="B28" s="105"/>
      <c r="C28" s="73"/>
    </row>
    <row r="29" spans="1:3" ht="14.25">
      <c r="A29" s="106"/>
      <c r="B29" s="106"/>
      <c r="C29" s="74"/>
    </row>
    <row r="30" spans="1:3" ht="14.25">
      <c r="A30" s="107" t="s">
        <v>69</v>
      </c>
      <c r="B30" s="107"/>
      <c r="C30" s="72"/>
    </row>
    <row r="31" spans="1:3" ht="15" thickBot="1">
      <c r="A31" s="110" t="s">
        <v>70</v>
      </c>
      <c r="B31" s="111"/>
      <c r="C31" s="75"/>
    </row>
    <row r="32" spans="1:3">
      <c r="A32" s="76"/>
    </row>
    <row r="33" spans="1:3">
      <c r="A33" s="109"/>
      <c r="B33" s="109"/>
      <c r="C33" s="108"/>
    </row>
    <row r="34" spans="1:3">
      <c r="A34" s="109"/>
      <c r="B34" s="109"/>
      <c r="C34" s="95"/>
    </row>
    <row r="35" spans="1:3" ht="38.25">
      <c r="A35" s="77"/>
      <c r="B35" s="67" t="s">
        <v>71</v>
      </c>
      <c r="C35" s="67" t="s">
        <v>72</v>
      </c>
    </row>
    <row r="36" spans="1:3">
      <c r="A36" s="108"/>
      <c r="B36" s="109"/>
      <c r="C36" s="108"/>
    </row>
    <row r="37" spans="1:3">
      <c r="A37" s="95"/>
      <c r="B37" s="109"/>
      <c r="C37" s="95"/>
    </row>
    <row r="38" spans="1:3">
      <c r="A38" s="77" t="s">
        <v>73</v>
      </c>
      <c r="B38" s="77"/>
      <c r="C38" s="67" t="s">
        <v>74</v>
      </c>
    </row>
  </sheetData>
  <protectedRanges>
    <protectedRange sqref="A32:C39" name="Obseg3"/>
    <protectedRange sqref="A26:C26" name="Obseg2"/>
    <protectedRange sqref="A4:C15" name="Obseg1"/>
  </protectedRanges>
  <mergeCells count="27">
    <mergeCell ref="C33:C34"/>
    <mergeCell ref="A36:A37"/>
    <mergeCell ref="B36:B37"/>
    <mergeCell ref="C36:C37"/>
    <mergeCell ref="A27:B27"/>
    <mergeCell ref="A28:B28"/>
    <mergeCell ref="A29:B29"/>
    <mergeCell ref="A30:B30"/>
    <mergeCell ref="A31:B31"/>
    <mergeCell ref="A33:A34"/>
    <mergeCell ref="B33:B34"/>
    <mergeCell ref="A22:B22"/>
    <mergeCell ref="A23:B23"/>
    <mergeCell ref="A24:B24"/>
    <mergeCell ref="A25:B25"/>
    <mergeCell ref="A26:B26"/>
    <mergeCell ref="A21:B21"/>
    <mergeCell ref="A18:B18"/>
    <mergeCell ref="A20:B20"/>
    <mergeCell ref="A4:A5"/>
    <mergeCell ref="A10:C10"/>
    <mergeCell ref="A11:C11"/>
    <mergeCell ref="A12:C12"/>
    <mergeCell ref="A15:C15"/>
    <mergeCell ref="A16:B16"/>
    <mergeCell ref="A17:B17"/>
    <mergeCell ref="A19:B19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&amp;L&amp;9Razpisna dokumentacija - gradnje: POGLAVJE 4&amp;R&amp;9&amp;P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view="pageBreakPreview" zoomScaleNormal="100" zoomScaleSheetLayoutView="100" workbookViewId="0">
      <selection activeCell="A16" sqref="A16"/>
    </sheetView>
  </sheetViews>
  <sheetFormatPr defaultRowHeight="12.75"/>
  <cols>
    <col min="1" max="1" width="42" customWidth="1"/>
    <col min="2" max="2" width="28" customWidth="1"/>
  </cols>
  <sheetData>
    <row r="3" spans="1:2">
      <c r="A3" s="1"/>
      <c r="B3" s="2"/>
    </row>
    <row r="4" spans="1:2">
      <c r="A4" s="3"/>
      <c r="B4" s="26"/>
    </row>
    <row r="5" spans="1:2" ht="15.75">
      <c r="A5" s="4" t="s">
        <v>51</v>
      </c>
      <c r="B5" s="5"/>
    </row>
    <row r="6" spans="1:2" ht="15.75">
      <c r="A6" s="4"/>
      <c r="B6" s="5"/>
    </row>
    <row r="7" spans="1:2">
      <c r="A7" s="3"/>
      <c r="B7" s="5"/>
    </row>
    <row r="8" spans="1:2" ht="15.75">
      <c r="A8" s="6" t="s">
        <v>2</v>
      </c>
      <c r="B8" s="7"/>
    </row>
    <row r="9" spans="1:2" ht="15.75">
      <c r="A9" s="8"/>
      <c r="B9" s="5"/>
    </row>
    <row r="10" spans="1:2" ht="15">
      <c r="A10" s="9" t="s">
        <v>9</v>
      </c>
      <c r="B10" s="10"/>
    </row>
    <row r="11" spans="1:2" ht="15">
      <c r="A11" s="11"/>
      <c r="B11" s="10"/>
    </row>
    <row r="12" spans="1:2" ht="15">
      <c r="A12" s="12" t="s">
        <v>23</v>
      </c>
      <c r="B12" s="13"/>
    </row>
    <row r="13" spans="1:2">
      <c r="A13" s="14"/>
      <c r="B13" s="15"/>
    </row>
    <row r="14" spans="1:2" ht="15">
      <c r="A14" s="16" t="s">
        <v>3</v>
      </c>
      <c r="B14" s="17"/>
    </row>
    <row r="15" spans="1:2">
      <c r="A15" s="3"/>
      <c r="B15" s="18"/>
    </row>
    <row r="16" spans="1:2" ht="15">
      <c r="A16" s="16"/>
      <c r="B16" s="22"/>
    </row>
    <row r="17" spans="1:2">
      <c r="A17" s="19"/>
      <c r="B17" s="20"/>
    </row>
    <row r="18" spans="1:2">
      <c r="A18" s="112"/>
      <c r="B18" s="112"/>
    </row>
    <row r="19" spans="1:2">
      <c r="A19" s="3"/>
      <c r="B19" s="18"/>
    </row>
    <row r="20" spans="1:2">
      <c r="A20" s="113"/>
      <c r="B20" s="113"/>
    </row>
    <row r="21" spans="1:2">
      <c r="A21" s="3"/>
      <c r="B21" s="26"/>
    </row>
    <row r="22" spans="1:2">
      <c r="A22" s="3"/>
      <c r="B22" s="26"/>
    </row>
    <row r="23" spans="1:2">
      <c r="A23" s="3"/>
      <c r="B23" s="26"/>
    </row>
  </sheetData>
  <mergeCells count="2">
    <mergeCell ref="A18:B18"/>
    <mergeCell ref="A20:B20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&amp;L&amp;9Rapisna dokumentacija - gradnje: POGLAVJE 4&amp;R&amp;9&amp;P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view="pageBreakPreview" topLeftCell="A19" zoomScaleNormal="100" zoomScaleSheetLayoutView="100" workbookViewId="0">
      <selection activeCell="B35" sqref="B35"/>
    </sheetView>
  </sheetViews>
  <sheetFormatPr defaultRowHeight="12.75"/>
  <cols>
    <col min="1" max="1" width="5.5703125" customWidth="1"/>
    <col min="2" max="2" width="36.5703125" customWidth="1"/>
    <col min="3" max="3" width="8.28515625" customWidth="1"/>
    <col min="4" max="4" width="9.5703125" style="134" customWidth="1"/>
    <col min="5" max="5" width="11.5703125" style="134" customWidth="1"/>
    <col min="6" max="6" width="14.140625" style="134" customWidth="1"/>
    <col min="7" max="7" width="13.5703125" customWidth="1"/>
  </cols>
  <sheetData>
    <row r="1" spans="1:6" ht="15.75">
      <c r="A1" s="114" t="s">
        <v>50</v>
      </c>
      <c r="B1" s="114"/>
      <c r="C1" s="114"/>
      <c r="D1" s="114"/>
      <c r="E1" s="114"/>
      <c r="F1" s="27"/>
    </row>
    <row r="2" spans="1:6">
      <c r="A2" s="28"/>
      <c r="B2" s="29"/>
      <c r="C2" s="30"/>
      <c r="D2" s="125"/>
      <c r="E2" s="27"/>
      <c r="F2" s="27"/>
    </row>
    <row r="3" spans="1:6" ht="22.5">
      <c r="A3" s="118" t="s">
        <v>4</v>
      </c>
      <c r="B3" s="116" t="s">
        <v>5</v>
      </c>
      <c r="C3" s="31" t="s">
        <v>6</v>
      </c>
      <c r="D3" s="126" t="s">
        <v>7</v>
      </c>
      <c r="E3" s="79" t="s">
        <v>80</v>
      </c>
      <c r="F3" s="79" t="s">
        <v>81</v>
      </c>
    </row>
    <row r="4" spans="1:6">
      <c r="A4" s="119"/>
      <c r="B4" s="117"/>
      <c r="C4" s="31">
        <v>1</v>
      </c>
      <c r="D4" s="126">
        <v>2</v>
      </c>
      <c r="E4" s="79">
        <v>3</v>
      </c>
      <c r="F4" s="79" t="s">
        <v>82</v>
      </c>
    </row>
    <row r="5" spans="1:6">
      <c r="A5" s="80"/>
      <c r="B5" s="81"/>
      <c r="C5" s="82"/>
      <c r="D5" s="127"/>
      <c r="E5" s="83"/>
      <c r="F5" s="83"/>
    </row>
    <row r="6" spans="1:6">
      <c r="A6" s="84">
        <f>COUNT(#REF!)+1</f>
        <v>1</v>
      </c>
      <c r="B6" s="85" t="s">
        <v>10</v>
      </c>
      <c r="C6" s="86" t="s">
        <v>0</v>
      </c>
      <c r="D6" s="88">
        <v>1</v>
      </c>
      <c r="E6" s="88"/>
      <c r="F6" s="88"/>
    </row>
    <row r="7" spans="1:6">
      <c r="A7" s="84"/>
      <c r="B7" s="87"/>
      <c r="C7" s="86"/>
      <c r="D7" s="128"/>
      <c r="E7" s="88"/>
      <c r="F7" s="88"/>
    </row>
    <row r="8" spans="1:6" ht="25.5">
      <c r="A8" s="84">
        <f>COUNT($A$6:A7)+1</f>
        <v>2</v>
      </c>
      <c r="B8" s="85" t="s">
        <v>8</v>
      </c>
      <c r="C8" s="86" t="s">
        <v>0</v>
      </c>
      <c r="D8" s="88">
        <v>1</v>
      </c>
      <c r="E8" s="88"/>
      <c r="F8" s="88"/>
    </row>
    <row r="9" spans="1:6">
      <c r="A9" s="84"/>
      <c r="B9" s="85"/>
      <c r="C9" s="86"/>
      <c r="D9" s="88"/>
      <c r="E9" s="88"/>
      <c r="F9" s="88"/>
    </row>
    <row r="10" spans="1:6">
      <c r="A10" s="84">
        <f>COUNT($A$6:A9)+1</f>
        <v>3</v>
      </c>
      <c r="B10" s="85" t="s">
        <v>11</v>
      </c>
      <c r="C10" s="86" t="s">
        <v>0</v>
      </c>
      <c r="D10" s="88">
        <v>1</v>
      </c>
      <c r="E10" s="88"/>
      <c r="F10" s="88"/>
    </row>
    <row r="11" spans="1:6">
      <c r="A11" s="84"/>
      <c r="B11" s="85"/>
      <c r="C11" s="86"/>
      <c r="D11" s="88"/>
      <c r="E11" s="88"/>
      <c r="F11" s="89"/>
    </row>
    <row r="12" spans="1:6" ht="63.75">
      <c r="A12" s="84">
        <f>COUNT($A$6:A11)+1</f>
        <v>4</v>
      </c>
      <c r="B12" s="85" t="s">
        <v>27</v>
      </c>
      <c r="C12" s="86" t="s">
        <v>0</v>
      </c>
      <c r="D12" s="128">
        <v>1</v>
      </c>
      <c r="E12" s="88"/>
      <c r="F12" s="88"/>
    </row>
    <row r="13" spans="1:6">
      <c r="A13" s="84"/>
      <c r="B13" s="87"/>
      <c r="C13" s="86"/>
      <c r="D13" s="128"/>
      <c r="E13" s="88"/>
      <c r="F13" s="88"/>
    </row>
    <row r="14" spans="1:6" ht="51">
      <c r="A14" s="84">
        <f>COUNT($A$6:A13)+1</f>
        <v>5</v>
      </c>
      <c r="B14" s="85" t="s">
        <v>49</v>
      </c>
      <c r="C14" s="86" t="s">
        <v>0</v>
      </c>
      <c r="D14" s="128">
        <v>1</v>
      </c>
      <c r="E14" s="88"/>
      <c r="F14" s="88"/>
    </row>
    <row r="15" spans="1:6">
      <c r="A15" s="84"/>
      <c r="B15" s="87"/>
      <c r="C15" s="86"/>
      <c r="D15" s="128"/>
      <c r="E15" s="88"/>
      <c r="F15" s="88"/>
    </row>
    <row r="16" spans="1:6" ht="38.25">
      <c r="A16" s="84">
        <f>COUNT($A$6:A15)+1</f>
        <v>6</v>
      </c>
      <c r="B16" s="85" t="s">
        <v>12</v>
      </c>
      <c r="C16" s="86" t="s">
        <v>0</v>
      </c>
      <c r="D16" s="128">
        <v>8</v>
      </c>
      <c r="E16" s="88"/>
      <c r="F16" s="88"/>
    </row>
    <row r="17" spans="1:6">
      <c r="A17" s="84"/>
      <c r="B17" s="87"/>
      <c r="C17" s="86"/>
      <c r="D17" s="128"/>
      <c r="E17" s="88"/>
      <c r="F17" s="88"/>
    </row>
    <row r="18" spans="1:6" ht="38.25">
      <c r="A18" s="84">
        <f>COUNT($A$6:A17)+1</f>
        <v>7</v>
      </c>
      <c r="B18" s="85" t="s">
        <v>13</v>
      </c>
      <c r="C18" s="86" t="s">
        <v>0</v>
      </c>
      <c r="D18" s="128">
        <v>3</v>
      </c>
      <c r="E18" s="88"/>
      <c r="F18" s="88"/>
    </row>
    <row r="19" spans="1:6">
      <c r="A19" s="84"/>
      <c r="B19" s="87"/>
      <c r="C19" s="86"/>
      <c r="D19" s="128"/>
      <c r="E19" s="88"/>
      <c r="F19" s="88"/>
    </row>
    <row r="20" spans="1:6" ht="63.75">
      <c r="A20" s="84">
        <f>COUNT($A$6:A19)+1</f>
        <v>8</v>
      </c>
      <c r="B20" s="85" t="s">
        <v>14</v>
      </c>
      <c r="C20" s="86" t="s">
        <v>0</v>
      </c>
      <c r="D20" s="128">
        <v>1</v>
      </c>
      <c r="E20" s="88"/>
      <c r="F20" s="88"/>
    </row>
    <row r="21" spans="1:6">
      <c r="A21" s="84"/>
      <c r="B21" s="87"/>
      <c r="C21" s="86"/>
      <c r="D21" s="128"/>
      <c r="E21" s="88"/>
      <c r="F21" s="88"/>
    </row>
    <row r="22" spans="1:6" ht="25.5">
      <c r="A22" s="84">
        <f>COUNT($A$6:A21)+1</f>
        <v>9</v>
      </c>
      <c r="B22" s="85" t="s">
        <v>15</v>
      </c>
      <c r="C22" s="86" t="s">
        <v>16</v>
      </c>
      <c r="D22" s="129">
        <v>8.5</v>
      </c>
      <c r="E22" s="130"/>
      <c r="F22" s="88"/>
    </row>
    <row r="23" spans="1:6">
      <c r="A23" s="84"/>
      <c r="B23" s="87"/>
      <c r="C23" s="86"/>
      <c r="D23" s="128"/>
      <c r="E23" s="88"/>
      <c r="F23" s="88"/>
    </row>
    <row r="24" spans="1:6" ht="25.5">
      <c r="A24" s="84">
        <f>COUNT($A$6:A23)+1</f>
        <v>10</v>
      </c>
      <c r="B24" s="85" t="s">
        <v>17</v>
      </c>
      <c r="C24" s="86" t="s">
        <v>16</v>
      </c>
      <c r="D24" s="129">
        <v>0.5</v>
      </c>
      <c r="E24" s="130"/>
      <c r="F24" s="88"/>
    </row>
    <row r="25" spans="1:6">
      <c r="A25" s="84"/>
      <c r="B25" s="87"/>
      <c r="C25" s="86"/>
      <c r="D25" s="128"/>
      <c r="E25" s="88"/>
      <c r="F25" s="88"/>
    </row>
    <row r="26" spans="1:6">
      <c r="A26" s="84">
        <f>COUNT($A$6:A25)+1</f>
        <v>11</v>
      </c>
      <c r="B26" s="85" t="s">
        <v>18</v>
      </c>
      <c r="C26" s="86" t="s">
        <v>16</v>
      </c>
      <c r="D26" s="129">
        <v>2.5</v>
      </c>
      <c r="E26" s="130"/>
      <c r="F26" s="88"/>
    </row>
    <row r="27" spans="1:6">
      <c r="A27" s="84"/>
      <c r="B27" s="87"/>
      <c r="C27" s="86"/>
      <c r="D27" s="128"/>
      <c r="E27" s="88"/>
      <c r="F27" s="88"/>
    </row>
    <row r="28" spans="1:6" ht="25.5">
      <c r="A28" s="84">
        <f>COUNT($A$6:A27)+1</f>
        <v>12</v>
      </c>
      <c r="B28" s="85" t="s">
        <v>19</v>
      </c>
      <c r="C28" s="86" t="s">
        <v>16</v>
      </c>
      <c r="D28" s="129">
        <v>0.4</v>
      </c>
      <c r="E28" s="130"/>
      <c r="F28" s="88"/>
    </row>
    <row r="29" spans="1:6">
      <c r="A29" s="84"/>
      <c r="B29" s="87"/>
      <c r="C29" s="86"/>
      <c r="D29" s="128"/>
      <c r="E29" s="88"/>
      <c r="F29" s="88"/>
    </row>
    <row r="30" spans="1:6" ht="38.25">
      <c r="A30" s="84">
        <f>COUNT($A$6:A29)+1</f>
        <v>13</v>
      </c>
      <c r="B30" s="85" t="s">
        <v>84</v>
      </c>
      <c r="C30" s="86" t="s">
        <v>16</v>
      </c>
      <c r="D30" s="129">
        <v>17</v>
      </c>
      <c r="E30" s="130"/>
      <c r="F30" s="88"/>
    </row>
    <row r="31" spans="1:6">
      <c r="A31" s="84"/>
      <c r="B31" s="85"/>
      <c r="C31" s="86"/>
      <c r="D31" s="129"/>
      <c r="E31" s="130"/>
      <c r="F31" s="88"/>
    </row>
    <row r="32" spans="1:6">
      <c r="A32" s="84">
        <f>COUNT($A$6:A31)+1</f>
        <v>14</v>
      </c>
      <c r="B32" s="85" t="s">
        <v>20</v>
      </c>
      <c r="C32" s="86" t="s">
        <v>1</v>
      </c>
      <c r="D32" s="129">
        <v>5</v>
      </c>
      <c r="E32" s="130"/>
      <c r="F32" s="88"/>
    </row>
    <row r="33" spans="1:6">
      <c r="A33" s="84"/>
      <c r="B33" s="85"/>
      <c r="C33" s="86"/>
      <c r="D33" s="129"/>
      <c r="E33" s="130"/>
      <c r="F33" s="88"/>
    </row>
    <row r="34" spans="1:6" ht="51">
      <c r="A34" s="84" t="s">
        <v>85</v>
      </c>
      <c r="B34" s="85" t="s">
        <v>91</v>
      </c>
      <c r="C34" s="86" t="s">
        <v>0</v>
      </c>
      <c r="D34" s="129">
        <v>1</v>
      </c>
      <c r="E34" s="130"/>
      <c r="F34" s="88"/>
    </row>
    <row r="35" spans="1:6">
      <c r="A35" s="90"/>
      <c r="B35" s="91"/>
      <c r="C35" s="86"/>
      <c r="D35" s="128"/>
      <c r="E35" s="88"/>
      <c r="F35" s="88"/>
    </row>
    <row r="36" spans="1:6">
      <c r="A36" s="90"/>
      <c r="B36" s="122" t="s">
        <v>21</v>
      </c>
      <c r="C36" s="123"/>
      <c r="D36" s="123"/>
      <c r="E36" s="124"/>
      <c r="F36" s="131"/>
    </row>
    <row r="37" spans="1:6">
      <c r="A37" s="37"/>
      <c r="B37" s="38"/>
      <c r="C37" s="38"/>
      <c r="D37" s="132"/>
      <c r="E37" s="132"/>
      <c r="F37" s="133"/>
    </row>
  </sheetData>
  <mergeCells count="4">
    <mergeCell ref="A1:E1"/>
    <mergeCell ref="B36:E36"/>
    <mergeCell ref="B3:B4"/>
    <mergeCell ref="A3:A4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&amp;L&amp;9Rapisna dokumentacija - gradnje: POGLAVJE 4&amp;R&amp;9&amp;P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view="pageBreakPreview" topLeftCell="A43" zoomScaleNormal="100" zoomScaleSheetLayoutView="100" workbookViewId="0">
      <selection activeCell="B62" sqref="B62"/>
    </sheetView>
  </sheetViews>
  <sheetFormatPr defaultRowHeight="12.75"/>
  <cols>
    <col min="1" max="1" width="6.28515625" customWidth="1"/>
    <col min="2" max="2" width="36.85546875" customWidth="1"/>
    <col min="3" max="3" width="8.5703125" customWidth="1"/>
    <col min="4" max="4" width="8" style="134" customWidth="1"/>
    <col min="5" max="5" width="11.42578125" style="134" customWidth="1"/>
    <col min="6" max="6" width="16" style="134" customWidth="1"/>
  </cols>
  <sheetData>
    <row r="1" spans="1:6" ht="15.75">
      <c r="A1" s="114" t="s">
        <v>22</v>
      </c>
      <c r="B1" s="114"/>
      <c r="C1" s="114"/>
      <c r="D1" s="114"/>
      <c r="E1" s="114"/>
      <c r="F1" s="27"/>
    </row>
    <row r="2" spans="1:6">
      <c r="A2" s="28"/>
      <c r="B2" s="29"/>
      <c r="C2" s="30"/>
      <c r="D2" s="125"/>
      <c r="E2" s="27"/>
      <c r="F2" s="27"/>
    </row>
    <row r="3" spans="1:6" ht="22.5">
      <c r="A3" s="120" t="s">
        <v>4</v>
      </c>
      <c r="B3" s="121" t="s">
        <v>5</v>
      </c>
      <c r="C3" s="31" t="s">
        <v>6</v>
      </c>
      <c r="D3" s="126" t="s">
        <v>7</v>
      </c>
      <c r="E3" s="79" t="s">
        <v>80</v>
      </c>
      <c r="F3" s="79" t="s">
        <v>81</v>
      </c>
    </row>
    <row r="4" spans="1:6">
      <c r="A4" s="120"/>
      <c r="B4" s="121"/>
      <c r="C4" s="31">
        <v>1</v>
      </c>
      <c r="D4" s="126">
        <v>2</v>
      </c>
      <c r="E4" s="79">
        <v>3</v>
      </c>
      <c r="F4" s="79" t="s">
        <v>82</v>
      </c>
    </row>
    <row r="5" spans="1:6">
      <c r="A5" s="80"/>
      <c r="B5" s="81"/>
      <c r="C5" s="82"/>
      <c r="D5" s="127"/>
      <c r="E5" s="83"/>
      <c r="F5" s="83"/>
    </row>
    <row r="6" spans="1:6">
      <c r="A6" s="84">
        <f>COUNT(#REF!)+1</f>
        <v>1</v>
      </c>
      <c r="B6" s="85" t="s">
        <v>10</v>
      </c>
      <c r="C6" s="86" t="s">
        <v>0</v>
      </c>
      <c r="D6" s="88">
        <v>1</v>
      </c>
      <c r="E6" s="88"/>
      <c r="F6" s="88"/>
    </row>
    <row r="7" spans="1:6">
      <c r="A7" s="84"/>
      <c r="B7" s="87"/>
      <c r="C7" s="86"/>
      <c r="D7" s="128"/>
      <c r="E7" s="88"/>
      <c r="F7" s="88"/>
    </row>
    <row r="8" spans="1:6" ht="25.5">
      <c r="A8" s="84">
        <f>COUNT($A$6:A7)+1</f>
        <v>2</v>
      </c>
      <c r="B8" s="85" t="s">
        <v>8</v>
      </c>
      <c r="C8" s="86" t="s">
        <v>0</v>
      </c>
      <c r="D8" s="88">
        <v>1</v>
      </c>
      <c r="E8" s="88"/>
      <c r="F8" s="88"/>
    </row>
    <row r="9" spans="1:6">
      <c r="A9" s="84"/>
      <c r="B9" s="85"/>
      <c r="C9" s="86"/>
      <c r="D9" s="88"/>
      <c r="E9" s="88"/>
      <c r="F9" s="88"/>
    </row>
    <row r="10" spans="1:6">
      <c r="A10" s="84">
        <f>COUNT($A$6:A9)+1</f>
        <v>3</v>
      </c>
      <c r="B10" s="85" t="s">
        <v>24</v>
      </c>
      <c r="C10" s="86" t="s">
        <v>25</v>
      </c>
      <c r="D10" s="88">
        <v>33</v>
      </c>
      <c r="E10" s="88"/>
      <c r="F10" s="88"/>
    </row>
    <row r="11" spans="1:6">
      <c r="A11" s="84"/>
      <c r="B11" s="85"/>
      <c r="C11" s="86"/>
      <c r="D11" s="88"/>
      <c r="E11" s="88"/>
      <c r="F11" s="88"/>
    </row>
    <row r="12" spans="1:6">
      <c r="A12" s="84">
        <f>COUNT($A$6:A11)+1</f>
        <v>4</v>
      </c>
      <c r="B12" s="85" t="s">
        <v>26</v>
      </c>
      <c r="C12" s="86" t="s">
        <v>0</v>
      </c>
      <c r="D12" s="88">
        <v>4</v>
      </c>
      <c r="E12" s="88"/>
      <c r="F12" s="88"/>
    </row>
    <row r="13" spans="1:6">
      <c r="A13" s="84"/>
      <c r="B13" s="85"/>
      <c r="C13" s="86"/>
      <c r="D13" s="88"/>
      <c r="E13" s="88"/>
      <c r="F13" s="89"/>
    </row>
    <row r="14" spans="1:6" ht="25.5">
      <c r="A14" s="84">
        <f>COUNT($A$6:A13)+1</f>
        <v>5</v>
      </c>
      <c r="B14" s="85" t="s">
        <v>52</v>
      </c>
      <c r="C14" s="86" t="s">
        <v>0</v>
      </c>
      <c r="D14" s="128">
        <v>1</v>
      </c>
      <c r="E14" s="88"/>
      <c r="F14" s="88"/>
    </row>
    <row r="15" spans="1:6">
      <c r="A15" s="84"/>
      <c r="B15" s="87"/>
      <c r="C15" s="86"/>
      <c r="D15" s="128"/>
      <c r="E15" s="88"/>
      <c r="F15" s="88"/>
    </row>
    <row r="16" spans="1:6" ht="25.5">
      <c r="A16" s="84">
        <f>COUNT($A$6:A15)+1</f>
        <v>6</v>
      </c>
      <c r="B16" s="85" t="s">
        <v>53</v>
      </c>
      <c r="C16" s="86" t="s">
        <v>28</v>
      </c>
      <c r="D16" s="128">
        <v>15</v>
      </c>
      <c r="E16" s="88"/>
      <c r="F16" s="88"/>
    </row>
    <row r="17" spans="1:6">
      <c r="A17" s="84"/>
      <c r="B17" s="87"/>
      <c r="C17" s="86"/>
      <c r="D17" s="128"/>
      <c r="E17" s="88"/>
      <c r="F17" s="88"/>
    </row>
    <row r="18" spans="1:6">
      <c r="A18" s="84">
        <f>COUNT($A$6:A17)+1</f>
        <v>7</v>
      </c>
      <c r="B18" s="85" t="s">
        <v>29</v>
      </c>
      <c r="C18" s="86" t="s">
        <v>16</v>
      </c>
      <c r="D18" s="128">
        <v>17</v>
      </c>
      <c r="E18" s="88"/>
      <c r="F18" s="88"/>
    </row>
    <row r="19" spans="1:6">
      <c r="A19" s="84"/>
      <c r="B19" s="87"/>
      <c r="C19" s="86"/>
      <c r="D19" s="128"/>
      <c r="E19" s="88"/>
      <c r="F19" s="88"/>
    </row>
    <row r="20" spans="1:6" ht="25.5">
      <c r="A20" s="84">
        <f>COUNT($A$6:A19)+1</f>
        <v>8</v>
      </c>
      <c r="B20" s="85" t="s">
        <v>54</v>
      </c>
      <c r="C20" s="86" t="s">
        <v>16</v>
      </c>
      <c r="D20" s="128">
        <v>170</v>
      </c>
      <c r="E20" s="88"/>
      <c r="F20" s="88"/>
    </row>
    <row r="21" spans="1:6">
      <c r="A21" s="84"/>
      <c r="B21" s="87"/>
      <c r="C21" s="86"/>
      <c r="D21" s="128"/>
      <c r="E21" s="88"/>
      <c r="F21" s="88"/>
    </row>
    <row r="22" spans="1:6" ht="38.25">
      <c r="A22" s="84">
        <f>COUNT($A$6:A21)+1</f>
        <v>9</v>
      </c>
      <c r="B22" s="85" t="s">
        <v>31</v>
      </c>
      <c r="C22" s="86" t="s">
        <v>16</v>
      </c>
      <c r="D22" s="128">
        <v>3</v>
      </c>
      <c r="E22" s="88"/>
      <c r="F22" s="88"/>
    </row>
    <row r="23" spans="1:6">
      <c r="A23" s="84"/>
      <c r="B23" s="87"/>
      <c r="C23" s="86"/>
      <c r="D23" s="128"/>
      <c r="E23" s="88"/>
      <c r="F23" s="88"/>
    </row>
    <row r="24" spans="1:6" ht="25.5">
      <c r="A24" s="84">
        <f>COUNT($A$6:A23)+1</f>
        <v>10</v>
      </c>
      <c r="B24" s="85" t="s">
        <v>55</v>
      </c>
      <c r="C24" s="86" t="s">
        <v>16</v>
      </c>
      <c r="D24" s="129">
        <v>67</v>
      </c>
      <c r="E24" s="130"/>
      <c r="F24" s="88"/>
    </row>
    <row r="25" spans="1:6">
      <c r="A25" s="84"/>
      <c r="B25" s="87"/>
      <c r="C25" s="86"/>
      <c r="D25" s="128"/>
      <c r="E25" s="88"/>
      <c r="F25" s="88"/>
    </row>
    <row r="26" spans="1:6" ht="25.5">
      <c r="A26" s="84">
        <f>COUNT($A$6:A25)+1</f>
        <v>11</v>
      </c>
      <c r="B26" s="85" t="s">
        <v>30</v>
      </c>
      <c r="C26" s="86" t="s">
        <v>28</v>
      </c>
      <c r="D26" s="129">
        <v>40</v>
      </c>
      <c r="E26" s="130"/>
      <c r="F26" s="88"/>
    </row>
    <row r="27" spans="1:6">
      <c r="A27" s="84"/>
      <c r="B27" s="87"/>
      <c r="C27" s="86"/>
      <c r="D27" s="128"/>
      <c r="E27" s="88"/>
      <c r="F27" s="88"/>
    </row>
    <row r="28" spans="1:6" ht="51">
      <c r="A28" s="84">
        <f>COUNT($A$6:A27)+1</f>
        <v>12</v>
      </c>
      <c r="B28" s="85" t="s">
        <v>33</v>
      </c>
      <c r="C28" s="86" t="s">
        <v>16</v>
      </c>
      <c r="D28" s="129">
        <v>6.3</v>
      </c>
      <c r="E28" s="130"/>
      <c r="F28" s="88"/>
    </row>
    <row r="29" spans="1:6">
      <c r="A29" s="84"/>
      <c r="B29" s="85"/>
      <c r="C29" s="86"/>
      <c r="D29" s="129"/>
      <c r="E29" s="130"/>
      <c r="F29" s="88"/>
    </row>
    <row r="30" spans="1:6" ht="51">
      <c r="A30" s="84">
        <f>COUNT($A$6:A29)+1</f>
        <v>13</v>
      </c>
      <c r="B30" s="85" t="s">
        <v>34</v>
      </c>
      <c r="C30" s="86" t="s">
        <v>16</v>
      </c>
      <c r="D30" s="129">
        <v>33</v>
      </c>
      <c r="E30" s="130"/>
      <c r="F30" s="88"/>
    </row>
    <row r="31" spans="1:6">
      <c r="A31" s="84"/>
      <c r="B31" s="85"/>
      <c r="C31" s="86"/>
      <c r="D31" s="129"/>
      <c r="E31" s="130"/>
      <c r="F31" s="88"/>
    </row>
    <row r="32" spans="1:6" ht="38.25">
      <c r="A32" s="84">
        <f>COUNT($A$6:A31)+1</f>
        <v>14</v>
      </c>
      <c r="B32" s="85" t="s">
        <v>35</v>
      </c>
      <c r="C32" s="86" t="s">
        <v>16</v>
      </c>
      <c r="D32" s="129">
        <v>16</v>
      </c>
      <c r="E32" s="130"/>
      <c r="F32" s="88"/>
    </row>
    <row r="33" spans="1:6">
      <c r="A33" s="84"/>
      <c r="B33" s="85"/>
      <c r="C33" s="86"/>
      <c r="D33" s="129"/>
      <c r="E33" s="130"/>
      <c r="F33" s="88"/>
    </row>
    <row r="34" spans="1:6">
      <c r="A34" s="84">
        <f>COUNT($A$6:A33)+1</f>
        <v>15</v>
      </c>
      <c r="B34" s="85" t="s">
        <v>36</v>
      </c>
      <c r="C34" s="86" t="s">
        <v>16</v>
      </c>
      <c r="D34" s="129">
        <v>76</v>
      </c>
      <c r="E34" s="130"/>
      <c r="F34" s="88"/>
    </row>
    <row r="35" spans="1:6">
      <c r="A35" s="84"/>
      <c r="B35" s="87"/>
      <c r="C35" s="86"/>
      <c r="D35" s="128"/>
      <c r="E35" s="88"/>
      <c r="F35" s="88"/>
    </row>
    <row r="36" spans="1:6" ht="51">
      <c r="A36" s="84">
        <f>COUNT($A$6:A35)+1</f>
        <v>16</v>
      </c>
      <c r="B36" s="85" t="s">
        <v>32</v>
      </c>
      <c r="C36" s="86" t="s">
        <v>25</v>
      </c>
      <c r="D36" s="129">
        <v>25</v>
      </c>
      <c r="E36" s="130"/>
      <c r="F36" s="88"/>
    </row>
    <row r="37" spans="1:6">
      <c r="A37" s="84"/>
      <c r="B37" s="87"/>
      <c r="C37" s="86"/>
      <c r="D37" s="128"/>
      <c r="E37" s="88"/>
      <c r="F37" s="88"/>
    </row>
    <row r="38" spans="1:6" ht="63.75">
      <c r="A38" s="84">
        <f>COUNT($A$6:A37)+1</f>
        <v>17</v>
      </c>
      <c r="B38" s="85" t="s">
        <v>56</v>
      </c>
      <c r="C38" s="86" t="s">
        <v>16</v>
      </c>
      <c r="D38" s="129">
        <v>8</v>
      </c>
      <c r="E38" s="130"/>
      <c r="F38" s="88"/>
    </row>
    <row r="39" spans="1:6">
      <c r="A39" s="84"/>
      <c r="B39" s="85"/>
      <c r="C39" s="86"/>
      <c r="D39" s="129"/>
      <c r="E39" s="130"/>
      <c r="F39" s="88"/>
    </row>
    <row r="40" spans="1:6" ht="51">
      <c r="A40" s="84">
        <f>COUNT($A$6:A39)+1</f>
        <v>18</v>
      </c>
      <c r="B40" s="85" t="s">
        <v>57</v>
      </c>
      <c r="C40" s="86" t="s">
        <v>0</v>
      </c>
      <c r="D40" s="129">
        <v>1</v>
      </c>
      <c r="E40" s="130"/>
      <c r="F40" s="88"/>
    </row>
    <row r="41" spans="1:6">
      <c r="A41" s="84"/>
      <c r="B41" s="85"/>
      <c r="C41" s="86"/>
      <c r="D41" s="129"/>
      <c r="E41" s="130"/>
      <c r="F41" s="88"/>
    </row>
    <row r="42" spans="1:6" ht="63.75">
      <c r="A42" s="84">
        <f>COUNT($A$6:A41)+1</f>
        <v>19</v>
      </c>
      <c r="B42" s="85" t="s">
        <v>58</v>
      </c>
      <c r="C42" s="86" t="s">
        <v>0</v>
      </c>
      <c r="D42" s="129">
        <v>1</v>
      </c>
      <c r="E42" s="130"/>
      <c r="F42" s="88"/>
    </row>
    <row r="43" spans="1:6">
      <c r="A43" s="84"/>
      <c r="B43" s="85"/>
      <c r="C43" s="86"/>
      <c r="D43" s="129"/>
      <c r="E43" s="130"/>
      <c r="F43" s="88"/>
    </row>
    <row r="44" spans="1:6" ht="63.75">
      <c r="A44" s="84">
        <f>COUNT($A$6:A43)+1</f>
        <v>20</v>
      </c>
      <c r="B44" s="85" t="s">
        <v>37</v>
      </c>
      <c r="C44" s="86" t="s">
        <v>0</v>
      </c>
      <c r="D44" s="128">
        <v>2</v>
      </c>
      <c r="E44" s="88"/>
      <c r="F44" s="88"/>
    </row>
    <row r="45" spans="1:6">
      <c r="A45" s="84"/>
      <c r="B45" s="85"/>
      <c r="C45" s="86"/>
      <c r="D45" s="88"/>
      <c r="E45" s="88"/>
      <c r="F45" s="89"/>
    </row>
    <row r="46" spans="1:6">
      <c r="A46" s="84">
        <f>COUNT($A$6:A45)+1</f>
        <v>21</v>
      </c>
      <c r="B46" s="85" t="s">
        <v>59</v>
      </c>
      <c r="C46" s="86" t="s">
        <v>0</v>
      </c>
      <c r="D46" s="128">
        <v>1</v>
      </c>
      <c r="E46" s="88"/>
      <c r="F46" s="88"/>
    </row>
    <row r="47" spans="1:6">
      <c r="A47" s="84"/>
      <c r="B47" s="85"/>
      <c r="C47" s="86"/>
      <c r="D47" s="129"/>
      <c r="E47" s="130"/>
      <c r="F47" s="88"/>
    </row>
    <row r="48" spans="1:6">
      <c r="A48" s="84">
        <f>COUNT($A$6:A47)+1</f>
        <v>22</v>
      </c>
      <c r="B48" s="85" t="s">
        <v>41</v>
      </c>
      <c r="C48" s="86" t="s">
        <v>25</v>
      </c>
      <c r="D48" s="129">
        <v>33</v>
      </c>
      <c r="E48" s="130"/>
      <c r="F48" s="88"/>
    </row>
    <row r="49" spans="1:6">
      <c r="A49" s="84"/>
      <c r="B49" s="85"/>
      <c r="C49" s="86"/>
      <c r="D49" s="129"/>
      <c r="E49" s="130"/>
      <c r="F49" s="88"/>
    </row>
    <row r="50" spans="1:6" ht="25.5">
      <c r="A50" s="84">
        <f>COUNT($A$6:A49)+1</f>
        <v>23</v>
      </c>
      <c r="B50" s="85" t="s">
        <v>60</v>
      </c>
      <c r="C50" s="86" t="s">
        <v>25</v>
      </c>
      <c r="D50" s="129">
        <v>33</v>
      </c>
      <c r="E50" s="130"/>
      <c r="F50" s="88"/>
    </row>
    <row r="51" spans="1:6">
      <c r="A51" s="84"/>
      <c r="B51" s="85"/>
      <c r="C51" s="86"/>
      <c r="D51" s="129"/>
      <c r="E51" s="130"/>
      <c r="F51" s="88"/>
    </row>
    <row r="52" spans="1:6" ht="25.5">
      <c r="A52" s="84">
        <f>COUNT($A$6:A51)+1</f>
        <v>24</v>
      </c>
      <c r="B52" s="85" t="s">
        <v>38</v>
      </c>
      <c r="C52" s="86" t="s">
        <v>0</v>
      </c>
      <c r="D52" s="129">
        <v>1</v>
      </c>
      <c r="E52" s="130"/>
      <c r="F52" s="88"/>
    </row>
    <row r="53" spans="1:6">
      <c r="A53" s="84"/>
      <c r="B53" s="85"/>
      <c r="C53" s="86"/>
      <c r="D53" s="129"/>
      <c r="E53" s="130"/>
      <c r="F53" s="88"/>
    </row>
    <row r="54" spans="1:6" ht="38.25">
      <c r="A54" s="84">
        <f>COUNT($A$6:A53)+1</f>
        <v>25</v>
      </c>
      <c r="B54" s="85" t="s">
        <v>86</v>
      </c>
      <c r="C54" s="86" t="s">
        <v>0</v>
      </c>
      <c r="D54" s="129">
        <v>1</v>
      </c>
      <c r="E54" s="130"/>
      <c r="F54" s="88"/>
    </row>
    <row r="55" spans="1:6">
      <c r="A55" s="84"/>
      <c r="B55" s="85"/>
      <c r="C55" s="86"/>
      <c r="D55" s="129"/>
      <c r="E55" s="130"/>
      <c r="F55" s="88"/>
    </row>
    <row r="56" spans="1:6">
      <c r="A56" s="84">
        <f>COUNT($A$6:A55)+1</f>
        <v>26</v>
      </c>
      <c r="B56" s="85" t="s">
        <v>39</v>
      </c>
      <c r="C56" s="86" t="s">
        <v>0</v>
      </c>
      <c r="D56" s="129">
        <v>1</v>
      </c>
      <c r="E56" s="130"/>
      <c r="F56" s="88"/>
    </row>
    <row r="57" spans="1:6">
      <c r="A57" s="84"/>
      <c r="B57" s="85"/>
      <c r="C57" s="86"/>
      <c r="D57" s="129"/>
      <c r="E57" s="130"/>
      <c r="F57" s="88"/>
    </row>
    <row r="58" spans="1:6">
      <c r="A58" s="84">
        <f>COUNT($A$6:A57)+1</f>
        <v>27</v>
      </c>
      <c r="B58" s="85" t="s">
        <v>40</v>
      </c>
      <c r="C58" s="86" t="s">
        <v>1</v>
      </c>
      <c r="D58" s="129">
        <v>2</v>
      </c>
      <c r="E58" s="130"/>
      <c r="F58" s="88"/>
    </row>
    <row r="59" spans="1:6">
      <c r="A59" s="84"/>
      <c r="B59" s="85"/>
      <c r="C59" s="86"/>
      <c r="D59" s="129"/>
      <c r="E59" s="130"/>
      <c r="F59" s="88"/>
    </row>
    <row r="60" spans="1:6">
      <c r="A60" s="84">
        <f>COUNT($A$6:A59)+1</f>
        <v>28</v>
      </c>
      <c r="B60" s="85" t="s">
        <v>61</v>
      </c>
      <c r="C60" s="86" t="s">
        <v>1</v>
      </c>
      <c r="D60" s="129">
        <v>2</v>
      </c>
      <c r="E60" s="130"/>
      <c r="F60" s="88"/>
    </row>
    <row r="61" spans="1:6">
      <c r="A61" s="84"/>
      <c r="B61" s="85"/>
      <c r="C61" s="86"/>
      <c r="D61" s="129"/>
      <c r="E61" s="130"/>
      <c r="F61" s="88"/>
    </row>
    <row r="62" spans="1:6" ht="51">
      <c r="A62" s="84" t="s">
        <v>87</v>
      </c>
      <c r="B62" s="85" t="s">
        <v>90</v>
      </c>
      <c r="C62" s="86" t="s">
        <v>0</v>
      </c>
      <c r="D62" s="129">
        <v>1</v>
      </c>
      <c r="E62" s="130"/>
      <c r="F62" s="88"/>
    </row>
    <row r="63" spans="1:6">
      <c r="A63" s="84"/>
      <c r="B63" s="85"/>
      <c r="C63" s="86"/>
      <c r="D63" s="129"/>
      <c r="E63" s="130"/>
      <c r="F63" s="88"/>
    </row>
    <row r="64" spans="1:6" ht="25.5">
      <c r="A64" s="84" t="s">
        <v>88</v>
      </c>
      <c r="B64" s="85" t="s">
        <v>42</v>
      </c>
      <c r="C64" s="86" t="s">
        <v>28</v>
      </c>
      <c r="D64" s="129">
        <v>150</v>
      </c>
      <c r="E64" s="130"/>
      <c r="F64" s="88"/>
    </row>
    <row r="65" spans="1:6">
      <c r="A65" s="90"/>
      <c r="B65" s="91"/>
      <c r="C65" s="86"/>
      <c r="D65" s="128"/>
      <c r="E65" s="88"/>
      <c r="F65" s="88"/>
    </row>
    <row r="66" spans="1:6">
      <c r="A66" s="90"/>
      <c r="B66" s="115" t="s">
        <v>21</v>
      </c>
      <c r="C66" s="115"/>
      <c r="D66" s="115"/>
      <c r="E66" s="115"/>
      <c r="F66" s="131"/>
    </row>
    <row r="67" spans="1:6">
      <c r="A67" s="37"/>
      <c r="B67" s="38"/>
      <c r="C67" s="38"/>
      <c r="D67" s="132"/>
      <c r="E67" s="132"/>
      <c r="F67" s="133"/>
    </row>
  </sheetData>
  <mergeCells count="4">
    <mergeCell ref="A1:E1"/>
    <mergeCell ref="B66:E66"/>
    <mergeCell ref="A3:A4"/>
    <mergeCell ref="B3:B4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&amp;L&amp;9Rapisna dokumentacija - gradnje: POGLAVJE 4&amp;R&amp;9&amp;P od &amp;N</oddFooter>
  </headerFooter>
  <rowBreaks count="1" manualBreakCount="1">
    <brk id="6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17"/>
  <sheetViews>
    <sheetView showZeros="0" view="pageBreakPreview" zoomScaleSheetLayoutView="100" workbookViewId="0">
      <selection activeCell="A15" sqref="A15"/>
    </sheetView>
  </sheetViews>
  <sheetFormatPr defaultRowHeight="12.75"/>
  <cols>
    <col min="1" max="1" width="67.7109375" style="3" customWidth="1"/>
    <col min="2" max="2" width="18" style="26" customWidth="1"/>
    <col min="3" max="3" width="9.85546875" style="3" bestFit="1" customWidth="1"/>
    <col min="4" max="6" width="9.140625" style="3"/>
    <col min="7" max="7" width="12.85546875" style="3" customWidth="1"/>
    <col min="8" max="8" width="12.5703125" style="3" customWidth="1"/>
    <col min="9" max="16384" width="9.140625" style="3"/>
  </cols>
  <sheetData>
    <row r="1" spans="1:5">
      <c r="A1" s="1"/>
      <c r="B1" s="2"/>
    </row>
    <row r="3" spans="1:5" ht="15.75">
      <c r="A3" s="4" t="s">
        <v>83</v>
      </c>
      <c r="B3" s="5"/>
    </row>
    <row r="4" spans="1:5" ht="15.75">
      <c r="A4" s="4"/>
      <c r="B4" s="5"/>
    </row>
    <row r="5" spans="1:5">
      <c r="B5" s="5"/>
    </row>
    <row r="6" spans="1:5" ht="15.75">
      <c r="A6" s="6" t="s">
        <v>2</v>
      </c>
      <c r="B6" s="7"/>
    </row>
    <row r="7" spans="1:5" ht="15.75">
      <c r="A7" s="8"/>
      <c r="B7" s="5"/>
    </row>
    <row r="8" spans="1:5" ht="15">
      <c r="A8" s="9" t="s">
        <v>9</v>
      </c>
      <c r="B8" s="10">
        <f>Ponikovalnica!F34</f>
        <v>0</v>
      </c>
    </row>
    <row r="9" spans="1:5" ht="15">
      <c r="A9" s="11"/>
      <c r="B9" s="10"/>
    </row>
    <row r="10" spans="1:5" ht="15">
      <c r="A10" s="12" t="s">
        <v>23</v>
      </c>
      <c r="B10" s="13">
        <f>'Kanalizacija S'!F48</f>
        <v>0</v>
      </c>
    </row>
    <row r="11" spans="1:5">
      <c r="A11" s="14"/>
      <c r="B11" s="15"/>
    </row>
    <row r="12" spans="1:5" ht="15">
      <c r="A12" s="16" t="s">
        <v>3</v>
      </c>
      <c r="B12" s="17">
        <f>SUM(B8:B10)</f>
        <v>0</v>
      </c>
    </row>
    <row r="13" spans="1:5">
      <c r="C13" s="21"/>
    </row>
    <row r="14" spans="1:5">
      <c r="C14" s="21"/>
    </row>
    <row r="15" spans="1:5" ht="219" customHeight="1">
      <c r="C15" s="23"/>
      <c r="D15" s="24"/>
      <c r="E15" s="25"/>
    </row>
    <row r="16" spans="1:5" ht="9" customHeight="1"/>
    <row r="17" ht="56.25" customHeight="1"/>
  </sheetData>
  <phoneticPr fontId="0" type="noConversion"/>
  <pageMargins left="1.1811023622047245" right="0.39370078740157483" top="1.1811023622047245" bottom="0.78740157480314965" header="0.39370078740157483" footer="0.39370078740157483"/>
  <pageSetup paperSize="9" orientation="portrait" horizontalDpi="300" verticalDpi="300" r:id="rId1"/>
  <headerFooter scaleWithDoc="0">
    <oddHeader xml:space="preserve">&amp;R&amp;"Newtext Rg BT,Običajno"&amp;16 &amp;"Arial CE,Običajno"&amp;10
</oddHeader>
    <oddFooter>&amp;L&amp;"Swis721 Cn BT,Roman"&amp;8Rapisna dokumentacija - gradnje: POGLAVJE 4&amp;R&amp;"Swis721 Cn BT,Roman"&amp;8&amp;P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64"/>
  <sheetViews>
    <sheetView showZeros="0" view="pageBreakPreview" topLeftCell="A16" zoomScale="110" zoomScaleNormal="100" zoomScaleSheetLayoutView="110" workbookViewId="0">
      <selection activeCell="D16" sqref="D1:F1048576"/>
    </sheetView>
  </sheetViews>
  <sheetFormatPr defaultRowHeight="12.75"/>
  <cols>
    <col min="1" max="1" width="3.7109375" style="64" customWidth="1"/>
    <col min="2" max="2" width="40.7109375" style="63" customWidth="1"/>
    <col min="3" max="3" width="6" style="42" customWidth="1"/>
    <col min="4" max="4" width="8.28515625" style="136" customWidth="1"/>
    <col min="5" max="5" width="10.7109375" style="43" customWidth="1"/>
    <col min="6" max="6" width="12.7109375" style="43" customWidth="1"/>
    <col min="7" max="16384" width="9.140625" style="3"/>
  </cols>
  <sheetData>
    <row r="1" spans="1:6" ht="15.75">
      <c r="A1" s="114" t="s">
        <v>48</v>
      </c>
      <c r="B1" s="114"/>
      <c r="C1" s="114"/>
      <c r="D1" s="114"/>
      <c r="E1" s="114"/>
      <c r="F1" s="27"/>
    </row>
    <row r="2" spans="1:6">
      <c r="A2" s="28"/>
      <c r="B2" s="29"/>
      <c r="C2" s="30"/>
      <c r="D2" s="125"/>
      <c r="E2" s="27"/>
      <c r="F2" s="27"/>
    </row>
    <row r="3" spans="1:6" ht="22.5">
      <c r="A3" s="120" t="s">
        <v>4</v>
      </c>
      <c r="B3" s="121" t="s">
        <v>5</v>
      </c>
      <c r="C3" s="31" t="s">
        <v>6</v>
      </c>
      <c r="D3" s="126" t="s">
        <v>7</v>
      </c>
      <c r="E3" s="79" t="s">
        <v>80</v>
      </c>
      <c r="F3" s="79" t="s">
        <v>81</v>
      </c>
    </row>
    <row r="4" spans="1:6">
      <c r="A4" s="120"/>
      <c r="B4" s="121"/>
      <c r="C4" s="31">
        <v>1</v>
      </c>
      <c r="D4" s="126">
        <v>2</v>
      </c>
      <c r="E4" s="79">
        <v>3</v>
      </c>
      <c r="F4" s="79" t="s">
        <v>82</v>
      </c>
    </row>
    <row r="5" spans="1:6">
      <c r="A5" s="80"/>
      <c r="B5" s="81"/>
      <c r="C5" s="82"/>
      <c r="D5" s="127"/>
      <c r="E5" s="83"/>
      <c r="F5" s="83"/>
    </row>
    <row r="6" spans="1:6" s="33" customFormat="1">
      <c r="A6" s="84">
        <f>COUNT(#REF!)+1</f>
        <v>1</v>
      </c>
      <c r="B6" s="85" t="s">
        <v>10</v>
      </c>
      <c r="C6" s="86" t="s">
        <v>0</v>
      </c>
      <c r="D6" s="88">
        <v>1</v>
      </c>
      <c r="E6" s="88"/>
      <c r="F6" s="88"/>
    </row>
    <row r="7" spans="1:6" s="35" customFormat="1">
      <c r="A7" s="84"/>
      <c r="B7" s="87"/>
      <c r="C7" s="86"/>
      <c r="D7" s="128"/>
      <c r="E7" s="88"/>
      <c r="F7" s="88"/>
    </row>
    <row r="8" spans="1:6" s="35" customFormat="1" ht="25.5">
      <c r="A8" s="84">
        <f>COUNT($A$6:A7)+1</f>
        <v>2</v>
      </c>
      <c r="B8" s="85" t="s">
        <v>8</v>
      </c>
      <c r="C8" s="86" t="s">
        <v>0</v>
      </c>
      <c r="D8" s="88">
        <v>1</v>
      </c>
      <c r="E8" s="88"/>
      <c r="F8" s="88"/>
    </row>
    <row r="9" spans="1:6" s="33" customFormat="1">
      <c r="A9" s="84"/>
      <c r="B9" s="85"/>
      <c r="C9" s="86"/>
      <c r="D9" s="88"/>
      <c r="E9" s="88"/>
      <c r="F9" s="88"/>
    </row>
    <row r="10" spans="1:6" s="35" customFormat="1">
      <c r="A10" s="84">
        <f>COUNT($A$6:A9)+1</f>
        <v>3</v>
      </c>
      <c r="B10" s="85" t="s">
        <v>11</v>
      </c>
      <c r="C10" s="86" t="s">
        <v>0</v>
      </c>
      <c r="D10" s="88">
        <v>1</v>
      </c>
      <c r="E10" s="88"/>
      <c r="F10" s="88"/>
    </row>
    <row r="11" spans="1:6" s="33" customFormat="1">
      <c r="A11" s="84"/>
      <c r="B11" s="85"/>
      <c r="C11" s="86"/>
      <c r="D11" s="88"/>
      <c r="E11" s="88"/>
      <c r="F11" s="89"/>
    </row>
    <row r="12" spans="1:6" s="35" customFormat="1" ht="63.75">
      <c r="A12" s="84">
        <f>COUNT($A$6:A11)+1</f>
        <v>4</v>
      </c>
      <c r="B12" s="85" t="s">
        <v>27</v>
      </c>
      <c r="C12" s="86" t="s">
        <v>0</v>
      </c>
      <c r="D12" s="128">
        <v>1</v>
      </c>
      <c r="E12" s="88"/>
      <c r="F12" s="88"/>
    </row>
    <row r="13" spans="1:6" s="35" customFormat="1">
      <c r="A13" s="84"/>
      <c r="B13" s="87"/>
      <c r="C13" s="86"/>
      <c r="D13" s="128"/>
      <c r="E13" s="88"/>
      <c r="F13" s="88"/>
    </row>
    <row r="14" spans="1:6" s="35" customFormat="1" ht="51">
      <c r="A14" s="84">
        <f>COUNT($A$6:A13)+1</f>
        <v>5</v>
      </c>
      <c r="B14" s="85" t="s">
        <v>43</v>
      </c>
      <c r="C14" s="86" t="s">
        <v>0</v>
      </c>
      <c r="D14" s="128">
        <v>1</v>
      </c>
      <c r="E14" s="88"/>
      <c r="F14" s="88"/>
    </row>
    <row r="15" spans="1:6" s="35" customFormat="1">
      <c r="A15" s="84"/>
      <c r="B15" s="87"/>
      <c r="C15" s="86"/>
      <c r="D15" s="128"/>
      <c r="E15" s="88"/>
      <c r="F15" s="88"/>
    </row>
    <row r="16" spans="1:6" s="35" customFormat="1" ht="38.25">
      <c r="A16" s="84">
        <f>COUNT($A$6:A15)+1</f>
        <v>6</v>
      </c>
      <c r="B16" s="85" t="s">
        <v>12</v>
      </c>
      <c r="C16" s="86" t="s">
        <v>0</v>
      </c>
      <c r="D16" s="128">
        <v>8</v>
      </c>
      <c r="E16" s="88"/>
      <c r="F16" s="88"/>
    </row>
    <row r="17" spans="1:6" s="35" customFormat="1">
      <c r="A17" s="84"/>
      <c r="B17" s="87"/>
      <c r="C17" s="86"/>
      <c r="D17" s="128"/>
      <c r="E17" s="88"/>
      <c r="F17" s="88"/>
    </row>
    <row r="18" spans="1:6" s="35" customFormat="1" ht="38.25">
      <c r="A18" s="84">
        <f>COUNT($A$6:A17)+1</f>
        <v>7</v>
      </c>
      <c r="B18" s="85" t="s">
        <v>13</v>
      </c>
      <c r="C18" s="86" t="s">
        <v>0</v>
      </c>
      <c r="D18" s="128">
        <v>3</v>
      </c>
      <c r="E18" s="88"/>
      <c r="F18" s="88"/>
    </row>
    <row r="19" spans="1:6" s="35" customFormat="1">
      <c r="A19" s="84"/>
      <c r="B19" s="87"/>
      <c r="C19" s="86"/>
      <c r="D19" s="128"/>
      <c r="E19" s="88"/>
      <c r="F19" s="88"/>
    </row>
    <row r="20" spans="1:6" s="35" customFormat="1" ht="51">
      <c r="A20" s="84">
        <f>COUNT($A$6:A19)+1</f>
        <v>8</v>
      </c>
      <c r="B20" s="85" t="s">
        <v>14</v>
      </c>
      <c r="C20" s="86" t="s">
        <v>0</v>
      </c>
      <c r="D20" s="128">
        <v>1</v>
      </c>
      <c r="E20" s="88"/>
      <c r="F20" s="88"/>
    </row>
    <row r="21" spans="1:6" s="35" customFormat="1">
      <c r="A21" s="84"/>
      <c r="B21" s="87"/>
      <c r="C21" s="86"/>
      <c r="D21" s="128"/>
      <c r="E21" s="88"/>
      <c r="F21" s="88"/>
    </row>
    <row r="22" spans="1:6" s="35" customFormat="1" ht="25.5">
      <c r="A22" s="84">
        <f>COUNT($A$6:A21)+1</f>
        <v>9</v>
      </c>
      <c r="B22" s="85" t="s">
        <v>15</v>
      </c>
      <c r="C22" s="86" t="s">
        <v>16</v>
      </c>
      <c r="D22" s="129">
        <v>8.5</v>
      </c>
      <c r="E22" s="130"/>
      <c r="F22" s="88"/>
    </row>
    <row r="23" spans="1:6" s="35" customFormat="1">
      <c r="A23" s="84"/>
      <c r="B23" s="87"/>
      <c r="C23" s="86"/>
      <c r="D23" s="128"/>
      <c r="E23" s="88"/>
      <c r="F23" s="88"/>
    </row>
    <row r="24" spans="1:6" s="35" customFormat="1" ht="25.5">
      <c r="A24" s="84">
        <f>COUNT($A$6:A23)+1</f>
        <v>10</v>
      </c>
      <c r="B24" s="85" t="s">
        <v>17</v>
      </c>
      <c r="C24" s="86" t="s">
        <v>16</v>
      </c>
      <c r="D24" s="129">
        <v>0.5</v>
      </c>
      <c r="E24" s="130"/>
      <c r="F24" s="88"/>
    </row>
    <row r="25" spans="1:6" s="35" customFormat="1">
      <c r="A25" s="84"/>
      <c r="B25" s="87"/>
      <c r="C25" s="86"/>
      <c r="D25" s="128"/>
      <c r="E25" s="88"/>
      <c r="F25" s="88"/>
    </row>
    <row r="26" spans="1:6" s="35" customFormat="1">
      <c r="A26" s="84">
        <f>COUNT($A$6:A25)+1</f>
        <v>11</v>
      </c>
      <c r="B26" s="85" t="s">
        <v>18</v>
      </c>
      <c r="C26" s="86" t="s">
        <v>16</v>
      </c>
      <c r="D26" s="129">
        <v>2.5</v>
      </c>
      <c r="E26" s="130"/>
      <c r="F26" s="88"/>
    </row>
    <row r="27" spans="1:6" s="35" customFormat="1">
      <c r="A27" s="84"/>
      <c r="B27" s="87"/>
      <c r="C27" s="86"/>
      <c r="D27" s="128"/>
      <c r="E27" s="88"/>
      <c r="F27" s="88"/>
    </row>
    <row r="28" spans="1:6" s="35" customFormat="1" ht="25.5">
      <c r="A28" s="84">
        <f>COUNT($A$6:A27)+1</f>
        <v>12</v>
      </c>
      <c r="B28" s="85" t="s">
        <v>19</v>
      </c>
      <c r="C28" s="86" t="s">
        <v>16</v>
      </c>
      <c r="D28" s="129">
        <v>0.4</v>
      </c>
      <c r="E28" s="130"/>
      <c r="F28" s="88"/>
    </row>
    <row r="29" spans="1:6" s="35" customFormat="1">
      <c r="A29" s="84"/>
      <c r="B29" s="87"/>
      <c r="C29" s="86"/>
      <c r="D29" s="128"/>
      <c r="E29" s="88"/>
      <c r="F29" s="88"/>
    </row>
    <row r="30" spans="1:6" s="35" customFormat="1" ht="25.5">
      <c r="A30" s="84">
        <f>COUNT($A$6:A29)+1</f>
        <v>13</v>
      </c>
      <c r="B30" s="85" t="s">
        <v>47</v>
      </c>
      <c r="C30" s="86" t="s">
        <v>16</v>
      </c>
      <c r="D30" s="129">
        <v>17</v>
      </c>
      <c r="E30" s="130"/>
      <c r="F30" s="88"/>
    </row>
    <row r="31" spans="1:6" s="35" customFormat="1">
      <c r="A31" s="84"/>
      <c r="B31" s="85"/>
      <c r="C31" s="86"/>
      <c r="D31" s="129"/>
      <c r="E31" s="130"/>
      <c r="F31" s="88"/>
    </row>
    <row r="32" spans="1:6" s="35" customFormat="1">
      <c r="A32" s="84">
        <f>COUNT($A$6:A31)+1</f>
        <v>14</v>
      </c>
      <c r="B32" s="85" t="s">
        <v>20</v>
      </c>
      <c r="C32" s="86" t="s">
        <v>1</v>
      </c>
      <c r="D32" s="129">
        <v>5</v>
      </c>
      <c r="E32" s="130"/>
      <c r="F32" s="88"/>
    </row>
    <row r="33" spans="1:6" s="35" customFormat="1">
      <c r="A33" s="90"/>
      <c r="B33" s="91"/>
      <c r="C33" s="86"/>
      <c r="D33" s="128"/>
      <c r="E33" s="88"/>
      <c r="F33" s="88"/>
    </row>
    <row r="34" spans="1:6" s="35" customFormat="1">
      <c r="A34" s="90"/>
      <c r="B34" s="115" t="s">
        <v>21</v>
      </c>
      <c r="C34" s="115"/>
      <c r="D34" s="115"/>
      <c r="E34" s="115"/>
      <c r="F34" s="131"/>
    </row>
    <row r="35" spans="1:6" s="35" customFormat="1">
      <c r="A35" s="37"/>
      <c r="B35" s="38"/>
      <c r="C35" s="38"/>
      <c r="D35" s="132"/>
      <c r="E35" s="132"/>
      <c r="F35" s="133"/>
    </row>
    <row r="36" spans="1:6" s="45" customFormat="1">
      <c r="A36" s="48"/>
      <c r="B36" s="49"/>
      <c r="C36" s="50"/>
      <c r="D36" s="135"/>
      <c r="E36" s="51"/>
      <c r="F36" s="51"/>
    </row>
    <row r="37" spans="1:6" s="35" customFormat="1">
      <c r="A37" s="52"/>
      <c r="B37" s="53"/>
      <c r="C37" s="30"/>
      <c r="D37" s="125"/>
      <c r="E37" s="27"/>
      <c r="F37" s="27"/>
    </row>
    <row r="38" spans="1:6" s="35" customFormat="1">
      <c r="A38" s="32"/>
      <c r="B38" s="54"/>
      <c r="C38" s="55"/>
      <c r="D38" s="136"/>
      <c r="E38" s="43"/>
      <c r="F38" s="43"/>
    </row>
    <row r="39" spans="1:6" s="46" customFormat="1">
      <c r="A39" s="52"/>
      <c r="B39" s="54"/>
      <c r="C39" s="40"/>
      <c r="D39" s="125"/>
      <c r="E39" s="137"/>
      <c r="F39" s="39"/>
    </row>
    <row r="40" spans="1:6" s="46" customFormat="1">
      <c r="A40" s="56"/>
      <c r="B40" s="54"/>
      <c r="C40" s="57"/>
      <c r="D40" s="138"/>
      <c r="E40" s="58"/>
      <c r="F40" s="59"/>
    </row>
    <row r="41" spans="1:6" s="46" customFormat="1">
      <c r="A41" s="56"/>
      <c r="B41" s="54"/>
      <c r="C41" s="44"/>
      <c r="D41" s="139"/>
      <c r="E41" s="60"/>
      <c r="F41" s="59"/>
    </row>
    <row r="42" spans="1:6" s="46" customFormat="1">
      <c r="A42" s="56"/>
      <c r="B42" s="54"/>
      <c r="C42" s="44"/>
      <c r="D42" s="139"/>
      <c r="E42" s="60"/>
      <c r="F42" s="59"/>
    </row>
    <row r="43" spans="1:6" s="46" customFormat="1">
      <c r="A43" s="56"/>
      <c r="B43" s="54"/>
      <c r="C43" s="44"/>
      <c r="D43" s="139"/>
      <c r="E43" s="60"/>
      <c r="F43" s="59"/>
    </row>
    <row r="44" spans="1:6" s="46" customFormat="1">
      <c r="A44" s="56"/>
      <c r="B44" s="41"/>
      <c r="C44" s="44"/>
      <c r="D44" s="139"/>
      <c r="E44" s="60"/>
      <c r="F44" s="59"/>
    </row>
    <row r="45" spans="1:6" s="46" customFormat="1">
      <c r="A45" s="56"/>
      <c r="B45" s="41"/>
      <c r="C45" s="44"/>
      <c r="D45" s="139"/>
      <c r="E45" s="60"/>
      <c r="F45" s="59"/>
    </row>
    <row r="46" spans="1:6" s="46" customFormat="1">
      <c r="A46" s="56"/>
      <c r="B46" s="49"/>
      <c r="C46" s="44"/>
      <c r="D46" s="139"/>
      <c r="E46" s="60"/>
      <c r="F46" s="59"/>
    </row>
    <row r="47" spans="1:6">
      <c r="A47" s="56"/>
      <c r="B47" s="49"/>
      <c r="C47" s="44"/>
      <c r="D47" s="139"/>
      <c r="E47" s="60"/>
      <c r="F47" s="59"/>
    </row>
    <row r="48" spans="1:6">
      <c r="A48" s="56"/>
      <c r="B48" s="49"/>
      <c r="C48" s="57"/>
      <c r="D48" s="138"/>
      <c r="E48" s="58"/>
      <c r="F48" s="59"/>
    </row>
    <row r="49" spans="1:6">
      <c r="A49" s="56"/>
      <c r="B49" s="49"/>
      <c r="C49" s="57"/>
      <c r="D49" s="138"/>
      <c r="E49" s="58"/>
      <c r="F49" s="59"/>
    </row>
    <row r="50" spans="1:6">
      <c r="A50" s="56"/>
      <c r="B50" s="49"/>
      <c r="C50" s="61"/>
      <c r="D50" s="137"/>
      <c r="E50" s="59"/>
      <c r="F50" s="59"/>
    </row>
    <row r="51" spans="1:6">
      <c r="A51" s="56"/>
      <c r="B51" s="49"/>
      <c r="C51" s="34"/>
      <c r="D51" s="140"/>
      <c r="E51" s="36"/>
      <c r="F51" s="47"/>
    </row>
    <row r="52" spans="1:6">
      <c r="A52" s="56"/>
      <c r="B52" s="41"/>
      <c r="C52" s="34"/>
      <c r="D52" s="140"/>
      <c r="E52" s="36"/>
      <c r="F52" s="47"/>
    </row>
    <row r="53" spans="1:6">
      <c r="A53" s="62"/>
      <c r="B53" s="41"/>
      <c r="C53" s="34"/>
      <c r="D53" s="140"/>
      <c r="E53" s="36"/>
      <c r="F53" s="47"/>
    </row>
    <row r="54" spans="1:6">
      <c r="A54" s="62"/>
      <c r="B54" s="41"/>
      <c r="C54" s="34"/>
      <c r="D54" s="140"/>
      <c r="E54" s="36"/>
      <c r="F54" s="47"/>
    </row>
    <row r="55" spans="1:6">
      <c r="A55" s="56"/>
      <c r="B55" s="41"/>
      <c r="C55" s="34"/>
      <c r="D55" s="140"/>
      <c r="E55" s="36"/>
      <c r="F55" s="47"/>
    </row>
    <row r="56" spans="1:6">
      <c r="A56" s="62"/>
      <c r="B56" s="41"/>
      <c r="C56" s="34"/>
      <c r="D56" s="140"/>
      <c r="E56" s="36"/>
      <c r="F56" s="47"/>
    </row>
    <row r="57" spans="1:6">
      <c r="A57" s="56"/>
      <c r="B57" s="41"/>
      <c r="C57" s="44"/>
      <c r="D57" s="139"/>
      <c r="E57" s="60"/>
      <c r="F57" s="59"/>
    </row>
    <row r="58" spans="1:6">
      <c r="A58" s="56"/>
      <c r="B58" s="41"/>
      <c r="C58" s="44"/>
      <c r="D58" s="139"/>
      <c r="E58" s="60"/>
      <c r="F58" s="59"/>
    </row>
    <row r="59" spans="1:6">
      <c r="A59" s="56"/>
      <c r="B59" s="41"/>
      <c r="C59" s="44"/>
      <c r="D59" s="139"/>
      <c r="E59" s="60"/>
      <c r="F59" s="59"/>
    </row>
    <row r="60" spans="1:6">
      <c r="A60" s="56"/>
      <c r="C60" s="44"/>
      <c r="D60" s="139"/>
      <c r="E60" s="60"/>
      <c r="F60" s="59"/>
    </row>
    <row r="61" spans="1:6">
      <c r="A61" s="56"/>
      <c r="C61" s="44"/>
      <c r="D61" s="139"/>
      <c r="E61" s="60"/>
      <c r="F61" s="59"/>
    </row>
    <row r="62" spans="1:6">
      <c r="A62" s="56"/>
      <c r="C62" s="44"/>
      <c r="D62" s="139"/>
      <c r="E62" s="60"/>
      <c r="F62" s="59"/>
    </row>
    <row r="63" spans="1:6">
      <c r="A63" s="56"/>
      <c r="C63" s="44"/>
      <c r="D63" s="139"/>
      <c r="E63" s="60"/>
      <c r="F63" s="59"/>
    </row>
    <row r="64" spans="1:6">
      <c r="A64" s="56"/>
      <c r="C64" s="44"/>
      <c r="D64" s="139"/>
      <c r="E64" s="60"/>
      <c r="F64" s="59"/>
    </row>
  </sheetData>
  <mergeCells count="4">
    <mergeCell ref="A1:E1"/>
    <mergeCell ref="B34:E34"/>
    <mergeCell ref="A3:A4"/>
    <mergeCell ref="B3:B4"/>
  </mergeCells>
  <phoneticPr fontId="4" type="noConversion"/>
  <pageMargins left="1.1811023622047245" right="0.39370078740157483" top="1.1811023622047245" bottom="0.78740157480314965" header="0.39370078740157483" footer="0.39370078740157483"/>
  <pageSetup paperSize="9" orientation="portrait" horizontalDpi="300" verticalDpi="300" r:id="rId1"/>
  <headerFooter scaleWithDoc="0">
    <oddHeader xml:space="preserve">&amp;R&amp;"Newtext Rg BT,Običajno"&amp;16 &amp;"Arial CE,Običajno"&amp;10
</oddHeader>
    <oddFooter>&amp;L&amp;"Swis721 Cn BT,Roman"&amp;8Rapisna dokumentacija - gradnje: POGLAVJE 4&amp;R&amp;"Swis721 Cn BT,Roman"&amp;8&amp;P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showZeros="0" view="pageBreakPreview" topLeftCell="A34" zoomScale="110" zoomScaleNormal="100" zoomScaleSheetLayoutView="110" workbookViewId="0">
      <selection activeCell="E58" sqref="E58"/>
    </sheetView>
  </sheetViews>
  <sheetFormatPr defaultRowHeight="12.75"/>
  <cols>
    <col min="1" max="1" width="3.7109375" style="64" customWidth="1"/>
    <col min="2" max="2" width="40.7109375" style="63" customWidth="1"/>
    <col min="3" max="3" width="6" style="42" customWidth="1"/>
    <col min="4" max="4" width="8.28515625" style="136" customWidth="1"/>
    <col min="5" max="5" width="10.7109375" style="43" customWidth="1"/>
    <col min="6" max="6" width="12.7109375" style="43" customWidth="1"/>
    <col min="7" max="16384" width="9.140625" style="3"/>
  </cols>
  <sheetData>
    <row r="1" spans="1:6" ht="15.75">
      <c r="A1" s="114" t="s">
        <v>22</v>
      </c>
      <c r="B1" s="114"/>
      <c r="C1" s="114"/>
      <c r="D1" s="114"/>
      <c r="E1" s="114"/>
      <c r="F1" s="27"/>
    </row>
    <row r="2" spans="1:6">
      <c r="A2" s="28"/>
      <c r="B2" s="29"/>
      <c r="C2" s="30"/>
      <c r="D2" s="125"/>
      <c r="E2" s="27"/>
      <c r="F2" s="27"/>
    </row>
    <row r="3" spans="1:6" ht="22.5">
      <c r="A3" s="120" t="s">
        <v>4</v>
      </c>
      <c r="B3" s="121" t="s">
        <v>5</v>
      </c>
      <c r="C3" s="31" t="s">
        <v>6</v>
      </c>
      <c r="D3" s="126" t="s">
        <v>7</v>
      </c>
      <c r="E3" s="79" t="s">
        <v>80</v>
      </c>
      <c r="F3" s="79" t="s">
        <v>81</v>
      </c>
    </row>
    <row r="4" spans="1:6">
      <c r="A4" s="120"/>
      <c r="B4" s="121"/>
      <c r="C4" s="31">
        <v>1</v>
      </c>
      <c r="D4" s="126">
        <v>2</v>
      </c>
      <c r="E4" s="79">
        <v>3</v>
      </c>
      <c r="F4" s="79" t="s">
        <v>82</v>
      </c>
    </row>
    <row r="5" spans="1:6">
      <c r="A5" s="80"/>
      <c r="B5" s="81"/>
      <c r="C5" s="82"/>
      <c r="D5" s="127"/>
      <c r="E5" s="83"/>
      <c r="F5" s="83"/>
    </row>
    <row r="6" spans="1:6" s="33" customFormat="1">
      <c r="A6" s="84">
        <f>COUNT(#REF!)+1</f>
        <v>1</v>
      </c>
      <c r="B6" s="85" t="s">
        <v>10</v>
      </c>
      <c r="C6" s="86" t="s">
        <v>0</v>
      </c>
      <c r="D6" s="88">
        <v>1</v>
      </c>
      <c r="E6" s="88"/>
      <c r="F6" s="88"/>
    </row>
    <row r="7" spans="1:6" s="35" customFormat="1">
      <c r="A7" s="84"/>
      <c r="B7" s="87"/>
      <c r="C7" s="86"/>
      <c r="D7" s="128"/>
      <c r="E7" s="88"/>
      <c r="F7" s="88"/>
    </row>
    <row r="8" spans="1:6" s="35" customFormat="1" ht="25.5">
      <c r="A8" s="84">
        <f>COUNT($A$6:A7)+1</f>
        <v>2</v>
      </c>
      <c r="B8" s="85" t="s">
        <v>8</v>
      </c>
      <c r="C8" s="86" t="s">
        <v>0</v>
      </c>
      <c r="D8" s="88">
        <v>1</v>
      </c>
      <c r="E8" s="88"/>
      <c r="F8" s="88"/>
    </row>
    <row r="9" spans="1:6" s="33" customFormat="1">
      <c r="A9" s="84"/>
      <c r="B9" s="85"/>
      <c r="C9" s="86"/>
      <c r="D9" s="88"/>
      <c r="E9" s="88"/>
      <c r="F9" s="88"/>
    </row>
    <row r="10" spans="1:6" s="35" customFormat="1" ht="38.25">
      <c r="A10" s="84">
        <f>COUNT($A$6:A9)+1</f>
        <v>3</v>
      </c>
      <c r="B10" s="85" t="s">
        <v>89</v>
      </c>
      <c r="C10" s="86" t="s">
        <v>25</v>
      </c>
      <c r="D10" s="88">
        <v>7</v>
      </c>
      <c r="E10" s="88"/>
      <c r="F10" s="88"/>
    </row>
    <row r="11" spans="1:6" s="33" customFormat="1">
      <c r="A11" s="84"/>
      <c r="B11" s="85"/>
      <c r="C11" s="86"/>
      <c r="D11" s="88"/>
      <c r="E11" s="88"/>
      <c r="F11" s="88"/>
    </row>
    <row r="12" spans="1:6" s="35" customFormat="1">
      <c r="A12" s="84">
        <f>COUNT($A$6:A11)+1</f>
        <v>4</v>
      </c>
      <c r="B12" s="85" t="s">
        <v>26</v>
      </c>
      <c r="C12" s="86" t="s">
        <v>0</v>
      </c>
      <c r="D12" s="88">
        <v>1</v>
      </c>
      <c r="E12" s="88"/>
      <c r="F12" s="88"/>
    </row>
    <row r="13" spans="1:6" s="33" customFormat="1">
      <c r="A13" s="84"/>
      <c r="B13" s="85"/>
      <c r="C13" s="86"/>
      <c r="D13" s="88"/>
      <c r="E13" s="88"/>
      <c r="F13" s="89"/>
    </row>
    <row r="14" spans="1:6" s="35" customFormat="1" ht="25.5">
      <c r="A14" s="84">
        <f>COUNT($A$6:A13)+1</f>
        <v>5</v>
      </c>
      <c r="B14" s="85" t="s">
        <v>44</v>
      </c>
      <c r="C14" s="86" t="s">
        <v>0</v>
      </c>
      <c r="D14" s="128">
        <v>4</v>
      </c>
      <c r="E14" s="88"/>
      <c r="F14" s="88"/>
    </row>
    <row r="15" spans="1:6" s="35" customFormat="1">
      <c r="A15" s="84"/>
      <c r="B15" s="87"/>
      <c r="C15" s="86"/>
      <c r="D15" s="128"/>
      <c r="E15" s="88"/>
      <c r="F15" s="88"/>
    </row>
    <row r="16" spans="1:6" s="35" customFormat="1">
      <c r="A16" s="84">
        <f>COUNT($A$6:A15)+1</f>
        <v>6</v>
      </c>
      <c r="B16" s="85" t="s">
        <v>29</v>
      </c>
      <c r="C16" s="86" t="s">
        <v>16</v>
      </c>
      <c r="D16" s="128">
        <v>4</v>
      </c>
      <c r="E16" s="88"/>
      <c r="F16" s="88"/>
    </row>
    <row r="17" spans="1:6" s="35" customFormat="1">
      <c r="A17" s="84"/>
      <c r="B17" s="87"/>
      <c r="C17" s="86"/>
      <c r="D17" s="128"/>
      <c r="E17" s="88"/>
      <c r="F17" s="88"/>
    </row>
    <row r="18" spans="1:6" s="35" customFormat="1" ht="25.5">
      <c r="A18" s="84">
        <f>COUNT($A$6:A17)+1</f>
        <v>7</v>
      </c>
      <c r="B18" s="85" t="s">
        <v>45</v>
      </c>
      <c r="C18" s="86" t="s">
        <v>16</v>
      </c>
      <c r="D18" s="128">
        <v>15</v>
      </c>
      <c r="E18" s="88"/>
      <c r="F18" s="88"/>
    </row>
    <row r="19" spans="1:6" s="35" customFormat="1">
      <c r="A19" s="84"/>
      <c r="B19" s="87"/>
      <c r="C19" s="86"/>
      <c r="D19" s="128"/>
      <c r="E19" s="88"/>
      <c r="F19" s="88"/>
    </row>
    <row r="20" spans="1:6" s="35" customFormat="1" ht="25.5">
      <c r="A20" s="84">
        <f>COUNT($A$6:A19)+1</f>
        <v>8</v>
      </c>
      <c r="B20" s="85" t="s">
        <v>31</v>
      </c>
      <c r="C20" s="86" t="s">
        <v>16</v>
      </c>
      <c r="D20" s="128">
        <v>3</v>
      </c>
      <c r="E20" s="88"/>
      <c r="F20" s="88"/>
    </row>
    <row r="21" spans="1:6" s="35" customFormat="1">
      <c r="A21" s="84"/>
      <c r="B21" s="87"/>
      <c r="C21" s="86"/>
      <c r="D21" s="128"/>
      <c r="E21" s="88"/>
      <c r="F21" s="88"/>
    </row>
    <row r="22" spans="1:6" s="35" customFormat="1" ht="25.5">
      <c r="A22" s="84">
        <f>COUNT($A$6:A21)+1</f>
        <v>9</v>
      </c>
      <c r="B22" s="85" t="s">
        <v>30</v>
      </c>
      <c r="C22" s="86" t="s">
        <v>28</v>
      </c>
      <c r="D22" s="129">
        <v>3</v>
      </c>
      <c r="E22" s="130"/>
      <c r="F22" s="88"/>
    </row>
    <row r="23" spans="1:6" s="35" customFormat="1">
      <c r="A23" s="84"/>
      <c r="B23" s="87"/>
      <c r="C23" s="86"/>
      <c r="D23" s="128"/>
      <c r="E23" s="88"/>
      <c r="F23" s="88"/>
    </row>
    <row r="24" spans="1:6" s="35" customFormat="1" ht="38.25">
      <c r="A24" s="84">
        <f>COUNT($A$6:A23)+1</f>
        <v>10</v>
      </c>
      <c r="B24" s="85" t="s">
        <v>33</v>
      </c>
      <c r="C24" s="86" t="s">
        <v>16</v>
      </c>
      <c r="D24" s="129">
        <v>1.5</v>
      </c>
      <c r="E24" s="130"/>
      <c r="F24" s="88"/>
    </row>
    <row r="25" spans="1:6" s="35" customFormat="1">
      <c r="A25" s="84"/>
      <c r="B25" s="85"/>
      <c r="C25" s="86"/>
      <c r="D25" s="129"/>
      <c r="E25" s="130"/>
      <c r="F25" s="88"/>
    </row>
    <row r="26" spans="1:6" s="35" customFormat="1" ht="51">
      <c r="A26" s="84">
        <f>COUNT($A$6:A25)+1</f>
        <v>11</v>
      </c>
      <c r="B26" s="85" t="s">
        <v>34</v>
      </c>
      <c r="C26" s="86" t="s">
        <v>16</v>
      </c>
      <c r="D26" s="129">
        <v>3.5</v>
      </c>
      <c r="E26" s="130"/>
      <c r="F26" s="88"/>
    </row>
    <row r="27" spans="1:6" s="35" customFormat="1">
      <c r="A27" s="84"/>
      <c r="B27" s="85"/>
      <c r="C27" s="86"/>
      <c r="D27" s="129"/>
      <c r="E27" s="130"/>
      <c r="F27" s="88"/>
    </row>
    <row r="28" spans="1:6" s="35" customFormat="1" ht="38.25">
      <c r="A28" s="84">
        <f>COUNT($A$6:A27)+1</f>
        <v>12</v>
      </c>
      <c r="B28" s="85" t="s">
        <v>35</v>
      </c>
      <c r="C28" s="86" t="s">
        <v>16</v>
      </c>
      <c r="D28" s="129">
        <v>3.5</v>
      </c>
      <c r="E28" s="130"/>
      <c r="F28" s="88"/>
    </row>
    <row r="29" spans="1:6" s="35" customFormat="1">
      <c r="A29" s="84"/>
      <c r="B29" s="85"/>
      <c r="C29" s="86"/>
      <c r="D29" s="129"/>
      <c r="E29" s="130"/>
      <c r="F29" s="88"/>
    </row>
    <row r="30" spans="1:6" s="35" customFormat="1">
      <c r="A30" s="84">
        <f>COUNT($A$6:A29)+1</f>
        <v>13</v>
      </c>
      <c r="B30" s="85" t="s">
        <v>36</v>
      </c>
      <c r="C30" s="86" t="s">
        <v>16</v>
      </c>
      <c r="D30" s="129">
        <v>15</v>
      </c>
      <c r="E30" s="130"/>
      <c r="F30" s="88"/>
    </row>
    <row r="31" spans="1:6" s="35" customFormat="1">
      <c r="A31" s="84"/>
      <c r="B31" s="87"/>
      <c r="C31" s="86"/>
      <c r="D31" s="128"/>
      <c r="E31" s="88"/>
      <c r="F31" s="88"/>
    </row>
    <row r="32" spans="1:6" s="35" customFormat="1" ht="51">
      <c r="A32" s="84">
        <f>COUNT($A$6:A31)+1</f>
        <v>14</v>
      </c>
      <c r="B32" s="85" t="s">
        <v>32</v>
      </c>
      <c r="C32" s="86" t="s">
        <v>25</v>
      </c>
      <c r="D32" s="129">
        <v>7</v>
      </c>
      <c r="E32" s="130"/>
      <c r="F32" s="88"/>
    </row>
    <row r="33" spans="1:6" s="35" customFormat="1">
      <c r="A33" s="84"/>
      <c r="B33" s="87"/>
      <c r="C33" s="86"/>
      <c r="D33" s="128"/>
      <c r="E33" s="88"/>
      <c r="F33" s="88"/>
    </row>
    <row r="34" spans="1:6" s="35" customFormat="1">
      <c r="A34" s="84">
        <f>COUNT($A$6:A33)+1</f>
        <v>15</v>
      </c>
      <c r="B34" s="85" t="s">
        <v>46</v>
      </c>
      <c r="C34" s="86" t="s">
        <v>0</v>
      </c>
      <c r="D34" s="128">
        <v>4</v>
      </c>
      <c r="E34" s="88"/>
      <c r="F34" s="88"/>
    </row>
    <row r="35" spans="1:6" s="35" customFormat="1">
      <c r="A35" s="84"/>
      <c r="B35" s="85"/>
      <c r="C35" s="86"/>
      <c r="D35" s="129"/>
      <c r="E35" s="130"/>
      <c r="F35" s="88"/>
    </row>
    <row r="36" spans="1:6" s="35" customFormat="1">
      <c r="A36" s="84">
        <f>COUNT($A$6:A35)+1</f>
        <v>16</v>
      </c>
      <c r="B36" s="85" t="s">
        <v>41</v>
      </c>
      <c r="C36" s="86" t="s">
        <v>25</v>
      </c>
      <c r="D36" s="129">
        <v>7</v>
      </c>
      <c r="E36" s="130"/>
      <c r="F36" s="88"/>
    </row>
    <row r="37" spans="1:6" s="35" customFormat="1">
      <c r="A37" s="84"/>
      <c r="B37" s="85"/>
      <c r="C37" s="86"/>
      <c r="D37" s="129"/>
      <c r="E37" s="130"/>
      <c r="F37" s="88"/>
    </row>
    <row r="38" spans="1:6" s="35" customFormat="1">
      <c r="A38" s="84">
        <f>COUNT($A$6:A37)+1</f>
        <v>17</v>
      </c>
      <c r="B38" s="85" t="s">
        <v>38</v>
      </c>
      <c r="C38" s="86" t="s">
        <v>0</v>
      </c>
      <c r="D38" s="129">
        <v>1</v>
      </c>
      <c r="E38" s="130"/>
      <c r="F38" s="88"/>
    </row>
    <row r="39" spans="1:6" s="35" customFormat="1">
      <c r="A39" s="84"/>
      <c r="B39" s="85"/>
      <c r="C39" s="86"/>
      <c r="D39" s="129"/>
      <c r="E39" s="130"/>
      <c r="F39" s="88"/>
    </row>
    <row r="40" spans="1:6" s="35" customFormat="1" ht="38.25">
      <c r="A40" s="84">
        <f>COUNT($A$6:A39)+1</f>
        <v>18</v>
      </c>
      <c r="B40" s="85" t="s">
        <v>86</v>
      </c>
      <c r="C40" s="86" t="s">
        <v>0</v>
      </c>
      <c r="D40" s="129">
        <v>1</v>
      </c>
      <c r="E40" s="130"/>
      <c r="F40" s="88"/>
    </row>
    <row r="41" spans="1:6" s="35" customFormat="1">
      <c r="A41" s="84"/>
      <c r="B41" s="85"/>
      <c r="C41" s="86"/>
      <c r="D41" s="129"/>
      <c r="E41" s="130"/>
      <c r="F41" s="88"/>
    </row>
    <row r="42" spans="1:6" s="35" customFormat="1">
      <c r="A42" s="84">
        <f>COUNT($A$6:A41)+1</f>
        <v>19</v>
      </c>
      <c r="B42" s="85" t="s">
        <v>39</v>
      </c>
      <c r="C42" s="86" t="s">
        <v>0</v>
      </c>
      <c r="D42" s="129">
        <v>1</v>
      </c>
      <c r="E42" s="130"/>
      <c r="F42" s="88"/>
    </row>
    <row r="43" spans="1:6" s="35" customFormat="1">
      <c r="A43" s="84"/>
      <c r="B43" s="85"/>
      <c r="C43" s="86"/>
      <c r="D43" s="129"/>
      <c r="E43" s="130"/>
      <c r="F43" s="88"/>
    </row>
    <row r="44" spans="1:6" s="35" customFormat="1">
      <c r="A44" s="84">
        <f>COUNT($A$6:A43)+1</f>
        <v>20</v>
      </c>
      <c r="B44" s="85" t="s">
        <v>40</v>
      </c>
      <c r="C44" s="86" t="s">
        <v>1</v>
      </c>
      <c r="D44" s="129">
        <v>2</v>
      </c>
      <c r="E44" s="130"/>
      <c r="F44" s="88"/>
    </row>
    <row r="45" spans="1:6" s="35" customFormat="1">
      <c r="A45" s="84"/>
      <c r="B45" s="85"/>
      <c r="C45" s="86"/>
      <c r="D45" s="129"/>
      <c r="E45" s="130"/>
      <c r="F45" s="88"/>
    </row>
    <row r="46" spans="1:6" s="35" customFormat="1" ht="25.5">
      <c r="A46" s="84">
        <f>COUNT($A$6:A45)+1</f>
        <v>21</v>
      </c>
      <c r="B46" s="85" t="s">
        <v>42</v>
      </c>
      <c r="C46" s="86" t="s">
        <v>28</v>
      </c>
      <c r="D46" s="129">
        <v>30</v>
      </c>
      <c r="E46" s="130"/>
      <c r="F46" s="88"/>
    </row>
    <row r="47" spans="1:6" s="35" customFormat="1">
      <c r="A47" s="90"/>
      <c r="B47" s="91"/>
      <c r="C47" s="86"/>
      <c r="D47" s="128"/>
      <c r="E47" s="88"/>
      <c r="F47" s="88"/>
    </row>
    <row r="48" spans="1:6" s="35" customFormat="1">
      <c r="A48" s="90"/>
      <c r="B48" s="115" t="s">
        <v>21</v>
      </c>
      <c r="C48" s="115"/>
      <c r="D48" s="115"/>
      <c r="E48" s="115"/>
      <c r="F48" s="131"/>
    </row>
    <row r="49" spans="1:6" s="35" customFormat="1">
      <c r="A49" s="37"/>
      <c r="B49" s="38"/>
      <c r="C49" s="38"/>
      <c r="D49" s="132"/>
      <c r="E49" s="132"/>
      <c r="F49" s="133"/>
    </row>
    <row r="50" spans="1:6" s="45" customFormat="1">
      <c r="A50" s="48"/>
      <c r="B50" s="49"/>
      <c r="C50" s="50"/>
      <c r="D50" s="135"/>
      <c r="E50" s="51"/>
      <c r="F50" s="51"/>
    </row>
    <row r="51" spans="1:6" s="35" customFormat="1">
      <c r="A51" s="52"/>
      <c r="B51" s="53"/>
      <c r="C51" s="30"/>
      <c r="D51" s="125"/>
      <c r="E51" s="27"/>
      <c r="F51" s="27"/>
    </row>
    <row r="52" spans="1:6" s="35" customFormat="1">
      <c r="A52" s="32"/>
      <c r="B52" s="54"/>
      <c r="C52" s="55"/>
      <c r="D52" s="136"/>
      <c r="E52" s="43"/>
      <c r="F52" s="43"/>
    </row>
    <row r="53" spans="1:6" s="46" customFormat="1">
      <c r="A53" s="52"/>
      <c r="B53" s="54"/>
      <c r="C53" s="40"/>
      <c r="D53" s="125"/>
      <c r="E53" s="137"/>
      <c r="F53" s="39"/>
    </row>
    <row r="54" spans="1:6" s="46" customFormat="1">
      <c r="A54" s="56"/>
      <c r="B54" s="54"/>
      <c r="C54" s="57"/>
      <c r="D54" s="138"/>
      <c r="E54" s="58"/>
      <c r="F54" s="59"/>
    </row>
    <row r="55" spans="1:6" s="46" customFormat="1">
      <c r="A55" s="56"/>
      <c r="B55" s="54"/>
      <c r="C55" s="44"/>
      <c r="D55" s="139"/>
      <c r="E55" s="60"/>
      <c r="F55" s="59"/>
    </row>
    <row r="56" spans="1:6" s="46" customFormat="1">
      <c r="A56" s="56"/>
      <c r="B56" s="54"/>
      <c r="C56" s="44"/>
      <c r="D56" s="139"/>
      <c r="E56" s="60"/>
      <c r="F56" s="59"/>
    </row>
    <row r="57" spans="1:6" s="46" customFormat="1">
      <c r="A57" s="56"/>
      <c r="B57" s="54"/>
      <c r="C57" s="44"/>
      <c r="D57" s="139"/>
      <c r="E57" s="60"/>
      <c r="F57" s="59"/>
    </row>
    <row r="58" spans="1:6" s="46" customFormat="1">
      <c r="A58" s="56"/>
      <c r="B58" s="41"/>
      <c r="C58" s="44"/>
      <c r="D58" s="139"/>
      <c r="E58" s="60"/>
      <c r="F58" s="59"/>
    </row>
    <row r="59" spans="1:6" s="46" customFormat="1">
      <c r="A59" s="56"/>
      <c r="B59" s="41"/>
      <c r="C59" s="44"/>
      <c r="D59" s="139"/>
      <c r="E59" s="60"/>
      <c r="F59" s="59"/>
    </row>
    <row r="60" spans="1:6" s="46" customFormat="1">
      <c r="A60" s="56"/>
      <c r="B60" s="49"/>
      <c r="C60" s="44"/>
      <c r="D60" s="139"/>
      <c r="E60" s="60"/>
      <c r="F60" s="59"/>
    </row>
    <row r="61" spans="1:6">
      <c r="A61" s="56"/>
      <c r="B61" s="49"/>
      <c r="C61" s="44"/>
      <c r="D61" s="139"/>
      <c r="E61" s="60"/>
      <c r="F61" s="59"/>
    </row>
    <row r="62" spans="1:6">
      <c r="A62" s="56"/>
      <c r="B62" s="49"/>
      <c r="C62" s="57"/>
      <c r="D62" s="138"/>
      <c r="E62" s="58"/>
      <c r="F62" s="59"/>
    </row>
    <row r="63" spans="1:6">
      <c r="A63" s="56"/>
      <c r="B63" s="49"/>
      <c r="C63" s="57"/>
      <c r="D63" s="138"/>
      <c r="E63" s="58"/>
      <c r="F63" s="59"/>
    </row>
    <row r="64" spans="1:6">
      <c r="A64" s="56"/>
      <c r="B64" s="49"/>
      <c r="C64" s="61"/>
      <c r="D64" s="137"/>
      <c r="E64" s="59"/>
      <c r="F64" s="59"/>
    </row>
    <row r="65" spans="1:6">
      <c r="A65" s="56"/>
      <c r="B65" s="49"/>
      <c r="C65" s="34"/>
      <c r="D65" s="140"/>
      <c r="E65" s="36"/>
      <c r="F65" s="47"/>
    </row>
    <row r="66" spans="1:6">
      <c r="A66" s="56"/>
      <c r="B66" s="41"/>
      <c r="C66" s="34"/>
      <c r="D66" s="140"/>
      <c r="E66" s="36"/>
      <c r="F66" s="47"/>
    </row>
    <row r="67" spans="1:6">
      <c r="A67" s="62"/>
      <c r="B67" s="41"/>
      <c r="C67" s="34"/>
      <c r="D67" s="140"/>
      <c r="E67" s="36"/>
      <c r="F67" s="47"/>
    </row>
    <row r="68" spans="1:6">
      <c r="A68" s="62"/>
      <c r="B68" s="41"/>
      <c r="C68" s="34"/>
      <c r="D68" s="140"/>
      <c r="E68" s="36"/>
      <c r="F68" s="47"/>
    </row>
    <row r="69" spans="1:6">
      <c r="A69" s="56"/>
      <c r="B69" s="41"/>
      <c r="C69" s="34"/>
      <c r="D69" s="140"/>
      <c r="E69" s="36"/>
      <c r="F69" s="47"/>
    </row>
    <row r="70" spans="1:6">
      <c r="A70" s="62"/>
      <c r="B70" s="41"/>
      <c r="C70" s="34"/>
      <c r="D70" s="140"/>
      <c r="E70" s="36"/>
      <c r="F70" s="47"/>
    </row>
    <row r="71" spans="1:6">
      <c r="A71" s="56"/>
      <c r="B71" s="41"/>
      <c r="C71" s="44"/>
      <c r="D71" s="139"/>
      <c r="E71" s="60"/>
      <c r="F71" s="59"/>
    </row>
    <row r="72" spans="1:6">
      <c r="A72" s="56"/>
      <c r="B72" s="41"/>
      <c r="C72" s="44"/>
      <c r="D72" s="139"/>
      <c r="E72" s="60"/>
      <c r="F72" s="59"/>
    </row>
    <row r="73" spans="1:6">
      <c r="A73" s="56"/>
      <c r="B73" s="41"/>
      <c r="C73" s="44"/>
      <c r="D73" s="139"/>
      <c r="E73" s="60"/>
      <c r="F73" s="59"/>
    </row>
    <row r="74" spans="1:6">
      <c r="A74" s="56"/>
      <c r="C74" s="44"/>
      <c r="D74" s="139"/>
      <c r="E74" s="60"/>
      <c r="F74" s="59"/>
    </row>
    <row r="75" spans="1:6">
      <c r="A75" s="56"/>
      <c r="C75" s="44"/>
      <c r="D75" s="139"/>
      <c r="E75" s="60"/>
      <c r="F75" s="59"/>
    </row>
    <row r="76" spans="1:6">
      <c r="A76" s="56"/>
      <c r="C76" s="44"/>
      <c r="D76" s="139"/>
      <c r="E76" s="60"/>
      <c r="F76" s="59"/>
    </row>
    <row r="77" spans="1:6">
      <c r="A77" s="56"/>
      <c r="C77" s="44"/>
      <c r="D77" s="139"/>
      <c r="E77" s="60"/>
      <c r="F77" s="59"/>
    </row>
    <row r="78" spans="1:6">
      <c r="A78" s="56"/>
      <c r="C78" s="44"/>
      <c r="D78" s="139"/>
      <c r="E78" s="60"/>
      <c r="F78" s="59"/>
    </row>
  </sheetData>
  <mergeCells count="4">
    <mergeCell ref="A1:E1"/>
    <mergeCell ref="B48:E48"/>
    <mergeCell ref="A3:A4"/>
    <mergeCell ref="B3:B4"/>
  </mergeCells>
  <pageMargins left="1.1811023622047245" right="0.39370078740157483" top="1.1811023622047245" bottom="0.78740157480314965" header="0.39370078740157483" footer="0.39370078740157483"/>
  <pageSetup paperSize="9" orientation="portrait" horizontalDpi="300" verticalDpi="300" r:id="rId1"/>
  <headerFooter scaleWithDoc="0">
    <oddHeader xml:space="preserve">&amp;R&amp;"Newtext Rg BT,Običajno"&amp;16 &amp;"Arial CE,Običajno"&amp;10
</oddHeader>
    <oddFooter>&amp;L&amp;"Swis721 Cn BT,Roman"&amp;8Rapisna dokumentacija - gradnje: POGLAVJE 4&amp;R&amp;"Swis721 Cn BT,Roman"&amp;8&amp;P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8</vt:i4>
      </vt:variant>
    </vt:vector>
  </HeadingPairs>
  <TitlesOfParts>
    <vt:vector size="15" baseType="lpstr">
      <vt:lpstr>Predračun</vt:lpstr>
      <vt:lpstr>REK_Ponikovalnica Žirovnica</vt:lpstr>
      <vt:lpstr>Ponikovalnica Žirovnica</vt:lpstr>
      <vt:lpstr>Kanalizacija Z</vt:lpstr>
      <vt:lpstr>REK_Ponikovalnica smokuč</vt:lpstr>
      <vt:lpstr>Ponikovalnica</vt:lpstr>
      <vt:lpstr>Kanalizacija S</vt:lpstr>
      <vt:lpstr>'Kanalizacija S'!Področje_tiskanja</vt:lpstr>
      <vt:lpstr>'Kanalizacija Z'!Področje_tiskanja</vt:lpstr>
      <vt:lpstr>Ponikovalnica!Področje_tiskanja</vt:lpstr>
      <vt:lpstr>'Ponikovalnica Žirovnica'!Področje_tiskanja</vt:lpstr>
      <vt:lpstr>Predračun!Področje_tiskanja</vt:lpstr>
      <vt:lpstr>'REK_Ponikovalnica smokuč'!Področje_tiskanja</vt:lpstr>
      <vt:lpstr>'Kanalizacija S'!Tiskanje_naslovov</vt:lpstr>
      <vt:lpstr>Ponikovalnica!Tiskanje_naslovov</vt:lpstr>
    </vt:vector>
  </TitlesOfParts>
  <Company>PROTIM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 OBJEKT</dc:title>
  <dc:subject>POPIS PGD</dc:subject>
  <dc:creator>ROBI</dc:creator>
  <cp:lastModifiedBy>Asna Stošič</cp:lastModifiedBy>
  <cp:lastPrinted>2018-02-15T08:31:36Z</cp:lastPrinted>
  <dcterms:created xsi:type="dcterms:W3CDTF">2000-06-15T13:25:55Z</dcterms:created>
  <dcterms:modified xsi:type="dcterms:W3CDTF">2018-03-02T08:04:35Z</dcterms:modified>
</cp:coreProperties>
</file>