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855" yWindow="225" windowWidth="15480" windowHeight="11640" activeTab="1"/>
  </bookViews>
  <sheets>
    <sheet name="Rekapitulacija" sheetId="8" r:id="rId1"/>
    <sheet name="vrtec" sheetId="3" r:id="rId2"/>
    <sheet name="DIDAKTIČNA OPREMA " sheetId="4" r:id="rId3"/>
    <sheet name="List2" sheetId="6" r:id="rId4"/>
    <sheet name="List3" sheetId="7" r:id="rId5"/>
  </sheets>
  <definedNames>
    <definedName name="_xlnm.Print_Area" localSheetId="2">'DIDAKTIČNA OPREMA '!$A$1:$E$90</definedName>
    <definedName name="_xlnm.Print_Area" localSheetId="1">vrtec!$A$1:$I$93</definedName>
    <definedName name="_xlnm.Print_Titles" localSheetId="1">vrtec!$A:$H,vrtec!$1:$3</definedName>
  </definedNames>
  <calcPr calcId="114210" fullCalcOnLoad="1"/>
</workbook>
</file>

<file path=xl/calcChain.xml><?xml version="1.0" encoding="utf-8"?>
<calcChain xmlns="http://schemas.openxmlformats.org/spreadsheetml/2006/main">
  <c r="C15" i="8"/>
  <c r="E66" i="4"/>
  <c r="E67"/>
  <c r="E68"/>
  <c r="E69"/>
  <c r="E70"/>
  <c r="E71"/>
  <c r="E72"/>
  <c r="E73"/>
  <c r="E46"/>
  <c r="E47"/>
  <c r="E48"/>
  <c r="E49"/>
  <c r="E50"/>
  <c r="E51"/>
  <c r="E52"/>
  <c r="E53"/>
  <c r="E54"/>
  <c r="E55"/>
  <c r="E56"/>
  <c r="E57"/>
  <c r="E58"/>
  <c r="E59"/>
  <c r="E60"/>
  <c r="E61"/>
  <c r="E45"/>
  <c r="E25"/>
  <c r="E27"/>
  <c r="E28"/>
  <c r="E29"/>
  <c r="E30"/>
  <c r="E31"/>
  <c r="E32"/>
  <c r="E33"/>
  <c r="E34"/>
  <c r="E35"/>
  <c r="E36"/>
  <c r="E37"/>
  <c r="E38"/>
  <c r="E7"/>
  <c r="I58" i="3"/>
  <c r="I39"/>
  <c r="I15"/>
  <c r="E84" i="4"/>
  <c r="I12" i="3"/>
  <c r="E8" i="4"/>
  <c r="E9"/>
  <c r="E10"/>
  <c r="E11"/>
  <c r="E12"/>
  <c r="E13"/>
  <c r="E14"/>
  <c r="E15"/>
  <c r="E16"/>
  <c r="E17"/>
  <c r="E18"/>
  <c r="E19"/>
  <c r="E20"/>
  <c r="E21"/>
  <c r="E22"/>
  <c r="E23"/>
  <c r="E24"/>
  <c r="E65"/>
  <c r="I11" i="3"/>
  <c r="I13"/>
  <c r="I14"/>
  <c r="I20"/>
  <c r="I21"/>
  <c r="I22"/>
  <c r="I23"/>
  <c r="I24"/>
  <c r="I25"/>
  <c r="I10"/>
  <c r="I28"/>
  <c r="I29"/>
  <c r="I30"/>
  <c r="I31"/>
  <c r="I32"/>
  <c r="I33"/>
  <c r="I34"/>
  <c r="I35"/>
  <c r="I36"/>
  <c r="I37"/>
  <c r="I38"/>
  <c r="I40"/>
  <c r="I41"/>
  <c r="I42"/>
  <c r="I43"/>
  <c r="I44"/>
  <c r="I45"/>
  <c r="I46"/>
  <c r="I47"/>
  <c r="I48"/>
  <c r="I49"/>
  <c r="I50"/>
  <c r="I51"/>
  <c r="I52"/>
  <c r="I55"/>
  <c r="I56"/>
  <c r="I57"/>
  <c r="I59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90"/>
  <c r="I89"/>
  <c r="I63"/>
  <c r="I61"/>
  <c r="I60"/>
  <c r="I54"/>
  <c r="I27"/>
  <c r="I9"/>
  <c r="I7"/>
  <c r="E78" i="4"/>
  <c r="E89"/>
  <c r="C17" i="8"/>
  <c r="C19"/>
  <c r="C23"/>
  <c r="C25"/>
  <c r="C27"/>
  <c r="E86" i="4"/>
  <c r="I92" i="3"/>
</calcChain>
</file>

<file path=xl/sharedStrings.xml><?xml version="1.0" encoding="utf-8"?>
<sst xmlns="http://schemas.openxmlformats.org/spreadsheetml/2006/main" count="238" uniqueCount="184">
  <si>
    <t>oznaka</t>
  </si>
  <si>
    <t>opis</t>
  </si>
  <si>
    <t>dol.</t>
  </si>
  <si>
    <t>šir.</t>
  </si>
  <si>
    <t>viš</t>
  </si>
  <si>
    <t>vrednost</t>
  </si>
  <si>
    <t>cena/kos</t>
  </si>
  <si>
    <t>KOS</t>
  </si>
  <si>
    <t>Dž</t>
  </si>
  <si>
    <t>kromiran kovinski koš za dežnike</t>
  </si>
  <si>
    <t>Og</t>
  </si>
  <si>
    <t>Košp</t>
  </si>
  <si>
    <t>Košp1</t>
  </si>
  <si>
    <t>Tm1</t>
  </si>
  <si>
    <t>Tp1</t>
  </si>
  <si>
    <t>Lo</t>
  </si>
  <si>
    <t xml:space="preserve">Lesena letev za obešanje slik </t>
  </si>
  <si>
    <t>Gs1</t>
  </si>
  <si>
    <t>Pan</t>
  </si>
  <si>
    <t>Samostoječ pano lesena konstrukcija, trodelni; bukev, pluta, bukev</t>
  </si>
  <si>
    <t>120+ 100 +120</t>
  </si>
  <si>
    <t>PVC koš z nihajnim pokrovom, zaprt</t>
  </si>
  <si>
    <t>Sk</t>
  </si>
  <si>
    <t>Stol konferenčni, kovinska konstrukcija, tapeciranje sedala in hrbtnega naslonjala</t>
  </si>
  <si>
    <t>Ogl</t>
  </si>
  <si>
    <t>VRTEC</t>
  </si>
  <si>
    <t>Sv1</t>
  </si>
  <si>
    <t>Lesen stol za vrtec, sedalo in naslonjalo vezana plošča</t>
  </si>
  <si>
    <t>Lesena nizka omarica s predali- lesena konstrukcija z vratci</t>
  </si>
  <si>
    <t>Onv2</t>
  </si>
  <si>
    <t>Zs</t>
  </si>
  <si>
    <t>Lesen zabojnik za igrače srednji - možnost nalaganja enega na drugega</t>
  </si>
  <si>
    <t>Gs2</t>
  </si>
  <si>
    <t>Mv1</t>
  </si>
  <si>
    <t>Mv4</t>
  </si>
  <si>
    <t>Lesena kvadratna mizica za vrtec - lesena konstrukcija zaobljeni robovi, ultrapas obdelava mizne ploskve</t>
  </si>
  <si>
    <t>Lesena okrogla mizica za vrtec - lesena konstrukcija zaobljeni robovi, ultrapas obdelava mizne ploskve</t>
  </si>
  <si>
    <t>fi 90</t>
  </si>
  <si>
    <t>Ovv1</t>
  </si>
  <si>
    <t>Onv3</t>
  </si>
  <si>
    <t>Lesena nizka omarica z dvema poličkama, zadnja stran obdelana</t>
  </si>
  <si>
    <t>Ngle</t>
  </si>
  <si>
    <t>Nastavek za gledališče - se montira na nizko omarico, zavese, okvir, omarica je oder, lesena konstrukcija</t>
  </si>
  <si>
    <t>Zm</t>
  </si>
  <si>
    <t>Lesen zabojnik za igrače majnši - možnost nalaganja enega na drugega</t>
  </si>
  <si>
    <t>Lež</t>
  </si>
  <si>
    <t>PVC lahek stabilen ležalnik</t>
  </si>
  <si>
    <t>Ole</t>
  </si>
  <si>
    <t>Kokr</t>
  </si>
  <si>
    <t>Kopr</t>
  </si>
  <si>
    <t>Kopo</t>
  </si>
  <si>
    <t>Lesena pravokotna mizica za vrtec - lesena konstrukcija zaobljeni robovi, ultrapas obdelava mizne ploskve</t>
  </si>
  <si>
    <t>30/54</t>
  </si>
  <si>
    <t>120+90</t>
  </si>
  <si>
    <t>35+35</t>
  </si>
  <si>
    <t>150+150</t>
  </si>
  <si>
    <t>Garderobna klopca iveral, zgoraj ultrapas, PVC pladenj za čevlje, prostostoječa</t>
  </si>
  <si>
    <t>VISOKA OMARA, LES, SPODAJ FIKSNE, ZGORAJ PREMIČNE POLICE, ZGORAJ Z VRATI, SPODAJ ODPRTA</t>
  </si>
  <si>
    <t>Magnetna tabla pritrjena na steno pred vsako igralnico (3x)</t>
  </si>
  <si>
    <t>miza za vzgojiteljico</t>
  </si>
  <si>
    <t>VISOKA OMARA, LES, S FIKSNIMI POLICAMI, BREZ VRAT</t>
  </si>
  <si>
    <t>kotiček pravljično-jezikovni, lesen s štirimi policami na kolesih, dvostranski, s poševnimi in ravnimi policami</t>
  </si>
  <si>
    <t>kotni element, lesen, s dvema fiksnima policama</t>
  </si>
  <si>
    <t>mobilno korito za slikanice</t>
  </si>
  <si>
    <t>Plutovinasta tabla-pano pritrjen na steno, v bukovem okvirju</t>
  </si>
  <si>
    <t>miza za vzgojiteljico s predalom in ključavnico</t>
  </si>
  <si>
    <t>stenska omarica za shranjevanje pribora za umivanje zob za 24 otrok</t>
  </si>
  <si>
    <t>omarica nizka z 12 prekat,lesena, ultrapas</t>
  </si>
  <si>
    <t>ogledalo v bukovem okirju - vgrajeno v stensko oblogo, hrbtna stran lepljena</t>
  </si>
  <si>
    <t>stensko ogledalo v bukovem okvirju -vgrajeno v stensko oblogo</t>
  </si>
  <si>
    <t>kotni element z dvema fiksnima policam</t>
  </si>
  <si>
    <t>HODNIK</t>
  </si>
  <si>
    <t>Lesena nizka omarica s predali- lesena konstrukcijabrez vratc</t>
  </si>
  <si>
    <t>Lesena nizka omarica z dvema foksnima poličkama, zadnja stran obdelana</t>
  </si>
  <si>
    <t>mobilno korito les za slikanice</t>
  </si>
  <si>
    <t>visoka omara za PVC ležalnike - lesena z vrati (obdelava ultrapas) zgoraj z vrtaci, spodaj zavesa iz blaga, za 17 + 8 ležalnikov</t>
  </si>
  <si>
    <t>blazina skaj</t>
  </si>
  <si>
    <t>fi 100</t>
  </si>
  <si>
    <t>kotiček lesen z ogledalom in policami  - frizerski</t>
  </si>
  <si>
    <t>lesen element z dvema tablama, spodaj trije prekati</t>
  </si>
  <si>
    <t>plutovinasta tabla- pano, vgrajen v bukov okvir, sestavni del stenske obloge</t>
  </si>
  <si>
    <t>zgornji viseči element s poličko in vrati za čistila</t>
  </si>
  <si>
    <t>lesena stenska obloga z varno vgrajenim ogledalom in stenskim panojem lakirana pluta</t>
  </si>
  <si>
    <t>lesena stenska obloga</t>
  </si>
  <si>
    <t>KOM</t>
  </si>
  <si>
    <t>Natikanke – les</t>
  </si>
  <si>
    <r>
      <t xml:space="preserve">Artikel     </t>
    </r>
    <r>
      <rPr>
        <b/>
        <sz val="11"/>
        <color indexed="8"/>
        <rFont val="Century Gothic"/>
        <family val="2"/>
        <charset val="238"/>
      </rPr>
      <t xml:space="preserve">2-4 leta </t>
    </r>
  </si>
  <si>
    <t>Konstruktor les</t>
  </si>
  <si>
    <t>Pvc konstruktor z avtomobili</t>
  </si>
  <si>
    <t>Puzzle – 12-delni</t>
  </si>
  <si>
    <t>Puzzle – 25-delni</t>
  </si>
  <si>
    <t>Žebljički – srednji s podlago in slikami</t>
  </si>
  <si>
    <t>Žebljički - veliki s podlago</t>
  </si>
  <si>
    <t>Kpl pvc za igro dom – set posoda, pribor</t>
  </si>
  <si>
    <t>Kpl pvc za igro dom – jedilni servis kosilo, zajtrk</t>
  </si>
  <si>
    <t>Dojenčki, punčke 40cm</t>
  </si>
  <si>
    <t>Set za nizanje za 4 otroke</t>
  </si>
  <si>
    <t>Pvc figure prepletanje</t>
  </si>
  <si>
    <t>Družabne igre – 4 različne</t>
  </si>
  <si>
    <t>Natikanka – geo oblike</t>
  </si>
  <si>
    <t>Did. Igra –obleci me (barve)</t>
  </si>
  <si>
    <r>
      <t xml:space="preserve">Artikel     </t>
    </r>
    <r>
      <rPr>
        <b/>
        <sz val="11"/>
        <color indexed="8"/>
        <rFont val="Century Gothic"/>
        <family val="2"/>
        <charset val="238"/>
      </rPr>
      <t xml:space="preserve">4-6 leta </t>
    </r>
  </si>
  <si>
    <t>Družabna igra recikliramo</t>
  </si>
  <si>
    <t>Družabna igra – dober tek</t>
  </si>
  <si>
    <t>Družabna igra – promet</t>
  </si>
  <si>
    <t>Pvc posodice za kotiček dom</t>
  </si>
  <si>
    <t>Namizne karte</t>
  </si>
  <si>
    <t>Obroči pvc fi 40cm</t>
  </si>
  <si>
    <t>Obroči pvc fi 50cm</t>
  </si>
  <si>
    <t>Obroči pcv fi 60 cm</t>
  </si>
  <si>
    <t>Žoge pvc fi 22cm</t>
  </si>
  <si>
    <t>Žoge pvc fi 12 cm</t>
  </si>
  <si>
    <t>Žoge mehke fi 16cm</t>
  </si>
  <si>
    <t>Perjanica mala</t>
  </si>
  <si>
    <t>Perjanica velika</t>
  </si>
  <si>
    <t>Hodulje</t>
  </si>
  <si>
    <t>Skiro</t>
  </si>
  <si>
    <t>Kpl pvc palice, deske, elementi, stožci, obroči VEL.</t>
  </si>
  <si>
    <t>Kpl pvc palice, deske, elementi, objemke, obroči MALI</t>
  </si>
  <si>
    <t>Tunel (d 3m, š. 60cm) delno prozoren</t>
  </si>
  <si>
    <t>Bazen z žogicami 165x165x40cm</t>
  </si>
  <si>
    <t>Blazina pod bazenom 135x135x3cm</t>
  </si>
  <si>
    <t>Markerji – označevalci talni</t>
  </si>
  <si>
    <t>Markerji – stožci mali</t>
  </si>
  <si>
    <t>'Bean beagi' – vrečke za metanje 10x16cm – barve</t>
  </si>
  <si>
    <t>Vrvi barvne 5m x 8mm</t>
  </si>
  <si>
    <t>Obroči za ciljanje</t>
  </si>
  <si>
    <t>Kpl igrač za peskovnik</t>
  </si>
  <si>
    <t>SKUPAJ:</t>
  </si>
  <si>
    <t>skupaj  zunanja oprema</t>
  </si>
  <si>
    <t>skupaj didaktična in zunanja oprema</t>
  </si>
  <si>
    <t>Igrača voziček za dojenčke - lesena konstrukcija z blagom, višina 51 cm</t>
  </si>
  <si>
    <t>Kocke za sestavljanje tunela, uporabnost in kvaliteta kot npr. Lego tunel</t>
  </si>
  <si>
    <t>Kocke za sestavljanje in igro policijske postaje, uporabnost in kvaliteta kot npr. Lego policija</t>
  </si>
  <si>
    <t>Kocke za sestavljanje, uporabnost in kvaliteta kot npr.  Lego – osnovni set, starost 3+</t>
  </si>
  <si>
    <t>Kocke za sestavljanje, uporabnost in kvaliteta kot npr.  Lego – osnovni set, starost  4+</t>
  </si>
  <si>
    <t>Kocke za sestavljanje in igro o poklicih, uporabnost in kvaliteta kot npr.  Lego – poklici</t>
  </si>
  <si>
    <t>Igrača voziček za dojenčke - lesena konstrukcija z blagom, višina 54 cm</t>
  </si>
  <si>
    <t>Set za igro zdravnik</t>
  </si>
  <si>
    <t>Set za igro frizer</t>
  </si>
  <si>
    <t>Hoppy žoge z ušesi, fi 45 cm</t>
  </si>
  <si>
    <t>Komnplet drobnih PVC športnih pripomočkov za izdelavo poligona (palice, gradniki različnih oblik po namenu in funkciji, spojke) v torbi</t>
  </si>
  <si>
    <t>Plezalni stolp, višina 150 cm, širina 60 cm, v obliki A lestve, na obeh straneh 7 prečk, lesen, spodaj in zgoraj varno povezan</t>
  </si>
  <si>
    <t xml:space="preserve">Deska lesena s kljuko na eni strani (možnost zatika na plezalni stolp)220x48cm </t>
  </si>
  <si>
    <t>Lesena lestev, sestavljena iz treh elementov polkrožne oblike, dolgih 1 m, na sredini dvignjenih na višino 20 cm; vsak element ima 4 lesene prečke,(oblazinjene s peno in blagom - biti mora snemljivo), širina 60 cm</t>
  </si>
  <si>
    <t>PVC koš brez pokrova 3 delni ločeno zbir.  45 L</t>
  </si>
  <si>
    <t>PVC koš z nihajnim pokrovom, zaprt 3delni ločeno zbir  45 L</t>
  </si>
  <si>
    <t>N 5</t>
  </si>
  <si>
    <t>N 2</t>
  </si>
  <si>
    <t xml:space="preserve">GARDEROBA za otroke </t>
  </si>
  <si>
    <t>N 4</t>
  </si>
  <si>
    <t xml:space="preserve">IGRALNICA  </t>
  </si>
  <si>
    <t xml:space="preserve">UMIVALNICA </t>
  </si>
  <si>
    <t>N 3</t>
  </si>
  <si>
    <t xml:space="preserve">N 1 </t>
  </si>
  <si>
    <t xml:space="preserve">IGRALNICA </t>
  </si>
  <si>
    <t>SEZNAM POTREBNE NABAVE IGRAČ - DIDAKTIČNEGA MATERIALA  IN POTROŠNEGA MATERIALA - VRTEC</t>
  </si>
  <si>
    <t xml:space="preserve"> VRTEC – igrače, didaktična sredstva</t>
  </si>
  <si>
    <t xml:space="preserve"> VRTEC – gibalno/športni kotiček</t>
  </si>
  <si>
    <t xml:space="preserve"> VRTEC – zunanja oprema - igrala</t>
  </si>
  <si>
    <t>Omara garderobna iveral, oblečena v ultrapas,  zgoraj 8 prekatov spojenih   v celoto, obdelano tudi njihovo hrbtišče, v spodnjem delu pritrjeni pvc rdeči obešalniki,  nivelirne nogice, prezračevalne reže,PVC pladenj za čevlje; postavitev boksov v dveh višinah, spodaj fiksna odlagalna polica ultrapas; v tabeli dimenzije omare za 8 otrok + 6 otrok</t>
  </si>
  <si>
    <t>Ogledalo nad umivalnikom</t>
  </si>
  <si>
    <t>peskovnik, sestavljen iz globinsko impregniranih okroglih lesov s pokrovom kot n.pr. Na skici, dodatno zaščita proti soncu - večji senčnik okrogel premer 4m dodatno sidran, da ga ne poruši veter</t>
  </si>
  <si>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</si>
  <si>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</si>
  <si>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</si>
  <si>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SKUPNA REKAPITULACIJA</t>
  </si>
  <si>
    <t>Vrednost (v €)</t>
  </si>
  <si>
    <t>EVENTUELNI POPUST  _______%</t>
  </si>
  <si>
    <t>SKUPAJ VREDNOST S POPUSTOM</t>
  </si>
  <si>
    <t xml:space="preserve">DDV </t>
  </si>
  <si>
    <t xml:space="preserve">POGODBENA VREDNOST SKUPAJ </t>
  </si>
  <si>
    <t>(žig)</t>
  </si>
  <si>
    <t>(ime in priimek osebe, pooblaščene za podpisovanje v imenu ponudnika)</t>
  </si>
  <si>
    <t>Kraj in datum</t>
  </si>
  <si>
    <t>(podpis)</t>
  </si>
  <si>
    <t>POGLAVJE 3</t>
  </si>
  <si>
    <t>A. VRTEC OPREMA</t>
  </si>
  <si>
    <t>B. DIDAKTIČNA OPREMA VRTEC</t>
  </si>
  <si>
    <t>SKUPAJ (A+B)</t>
  </si>
  <si>
    <t>Projekt: NAKUP OPREME ZA VRTEC ŽIROVNICA</t>
  </si>
  <si>
    <t>Vrednost</t>
  </si>
  <si>
    <t>1.</t>
  </si>
  <si>
    <t>Cena/kom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</si>
</sst>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5"/>
      <name val="Courier New CE"/>
      <family val="3"/>
      <charset val="238"/>
    </font>
    <font>
      <sz val="9"/>
      <color indexed="8"/>
      <name val="Courier"/>
      <family val="3"/>
    </font>
    <font>
      <b/>
      <sz val="9"/>
      <color indexed="8"/>
      <name val="Courier"/>
      <family val="3"/>
    </font>
    <font>
      <sz val="14"/>
      <color indexed="8"/>
      <name val="Courier"/>
      <family val="3"/>
    </font>
    <font>
      <sz val="8"/>
      <name val="Calibri"/>
      <family val="2"/>
      <charset val="238"/>
    </font>
    <font>
      <b/>
      <sz val="9"/>
      <color indexed="8"/>
      <name val="Courier"/>
      <family val="1"/>
      <charset val="238"/>
    </font>
    <font>
      <b/>
      <sz val="14"/>
      <color indexed="8"/>
      <name val="Courier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entury Gothic"/>
      <family val="2"/>
      <charset val="238"/>
    </font>
    <font>
      <sz val="10"/>
      <color indexed="8"/>
      <name val="Century Gothic"/>
      <family val="2"/>
      <charset val="238"/>
    </font>
    <font>
      <b/>
      <sz val="12"/>
      <color indexed="8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9"/>
      <color indexed="8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color indexed="8"/>
      <name val="Courier"/>
      <family val="3"/>
    </font>
    <font>
      <sz val="8"/>
      <color indexed="8"/>
      <name val="Calibri"/>
      <family val="2"/>
      <charset val="238"/>
    </font>
    <font>
      <sz val="8"/>
      <name val="Courier"/>
      <family val="3"/>
    </font>
    <font>
      <b/>
      <sz val="8"/>
      <color indexed="8"/>
      <name val="Courier"/>
      <family val="3"/>
    </font>
    <font>
      <sz val="10"/>
      <name val="Century Gothic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" fontId="1" fillId="0" borderId="0">
      <alignment vertical="top"/>
      <protection hidden="1"/>
    </xf>
  </cellStyleXfs>
  <cellXfs count="125">
    <xf numFmtId="0" fontId="0" fillId="0" borderId="0" xfId="0"/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0" borderId="1" xfId="0" applyFont="1" applyBorder="1" applyAlignment="1"/>
    <xf numFmtId="0" fontId="0" fillId="0" borderId="0" xfId="0" applyAlignment="1"/>
    <xf numFmtId="0" fontId="0" fillId="3" borderId="0" xfId="0" applyFill="1"/>
    <xf numFmtId="0" fontId="0" fillId="0" borderId="0" xfId="0" applyFill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4" borderId="2" xfId="0" applyFont="1" applyFill="1" applyBorder="1" applyAlignment="1">
      <alignment vertical="top" wrapText="1"/>
    </xf>
    <xf numFmtId="0" fontId="12" fillId="0" borderId="0" xfId="0" applyFont="1"/>
    <xf numFmtId="0" fontId="12" fillId="4" borderId="3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 indent="2"/>
    </xf>
    <xf numFmtId="0" fontId="10" fillId="0" borderId="5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 wrapText="1" indent="2"/>
    </xf>
    <xf numFmtId="0" fontId="10" fillId="0" borderId="3" xfId="0" applyFont="1" applyBorder="1" applyAlignment="1">
      <alignment vertical="top" wrapText="1"/>
    </xf>
    <xf numFmtId="3" fontId="3" fillId="0" borderId="0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5" borderId="7" xfId="0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6" borderId="6" xfId="0" applyNumberFormat="1" applyFont="1" applyFill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4" fontId="15" fillId="0" borderId="0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15" fillId="0" borderId="6" xfId="0" applyNumberFormat="1" applyFont="1" applyBorder="1" applyAlignment="1">
      <alignment horizontal="right" wrapText="1"/>
    </xf>
    <xf numFmtId="4" fontId="16" fillId="0" borderId="6" xfId="0" applyNumberFormat="1" applyFont="1" applyBorder="1" applyAlignment="1">
      <alignment horizontal="right" wrapText="1"/>
    </xf>
    <xf numFmtId="4" fontId="15" fillId="0" borderId="7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17" fillId="5" borderId="7" xfId="0" applyNumberFormat="1" applyFont="1" applyFill="1" applyBorder="1" applyAlignment="1">
      <alignment horizontal="right" wrapText="1"/>
    </xf>
    <xf numFmtId="4" fontId="15" fillId="5" borderId="7" xfId="0" applyNumberFormat="1" applyFont="1" applyFill="1" applyBorder="1" applyAlignment="1">
      <alignment horizontal="right" wrapText="1"/>
    </xf>
    <xf numFmtId="4" fontId="18" fillId="5" borderId="7" xfId="0" applyNumberFormat="1" applyFont="1" applyFill="1" applyBorder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6" fillId="0" borderId="8" xfId="0" applyNumberFormat="1" applyFont="1" applyBorder="1" applyAlignment="1">
      <alignment horizontal="right" wrapText="1"/>
    </xf>
    <xf numFmtId="4" fontId="15" fillId="6" borderId="6" xfId="0" applyNumberFormat="1" applyFont="1" applyFill="1" applyBorder="1" applyAlignment="1">
      <alignment horizontal="right" wrapText="1"/>
    </xf>
    <xf numFmtId="4" fontId="16" fillId="6" borderId="6" xfId="0" applyNumberFormat="1" applyFont="1" applyFill="1" applyBorder="1" applyAlignment="1">
      <alignment horizontal="right" wrapText="1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wrapText="1"/>
    </xf>
    <xf numFmtId="1" fontId="0" fillId="0" borderId="0" xfId="0" applyNumberFormat="1"/>
    <xf numFmtId="1" fontId="13" fillId="4" borderId="3" xfId="0" applyNumberFormat="1" applyFont="1" applyFill="1" applyBorder="1" applyAlignment="1">
      <alignment horizontal="center" vertical="top" wrapText="1"/>
    </xf>
    <xf numFmtId="1" fontId="14" fillId="0" borderId="5" xfId="0" applyNumberFormat="1" applyFont="1" applyBorder="1" applyAlignment="1">
      <alignment horizontal="center" vertical="top" wrapText="1"/>
    </xf>
    <xf numFmtId="1" fontId="13" fillId="4" borderId="5" xfId="0" applyNumberFormat="1" applyFont="1" applyFill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horizontal="right"/>
    </xf>
    <xf numFmtId="4" fontId="12" fillId="4" borderId="3" xfId="0" applyNumberFormat="1" applyFont="1" applyFill="1" applyBorder="1" applyAlignment="1">
      <alignment horizontal="right" wrapText="1"/>
    </xf>
    <xf numFmtId="4" fontId="10" fillId="0" borderId="5" xfId="0" applyNumberFormat="1" applyFont="1" applyBorder="1" applyAlignment="1">
      <alignment horizontal="right" wrapText="1"/>
    </xf>
    <xf numFmtId="4" fontId="12" fillId="4" borderId="5" xfId="0" applyNumberFormat="1" applyFont="1" applyFill="1" applyBorder="1" applyAlignment="1">
      <alignment horizontal="right" wrapText="1"/>
    </xf>
    <xf numFmtId="4" fontId="10" fillId="0" borderId="3" xfId="0" applyNumberFormat="1" applyFont="1" applyBorder="1" applyAlignment="1">
      <alignment horizontal="right" wrapText="1"/>
    </xf>
    <xf numFmtId="4" fontId="0" fillId="0" borderId="9" xfId="0" applyNumberFormat="1" applyBorder="1" applyAlignment="1">
      <alignment horizontal="right"/>
    </xf>
    <xf numFmtId="0" fontId="0" fillId="6" borderId="10" xfId="0" applyFill="1" applyBorder="1"/>
    <xf numFmtId="0" fontId="12" fillId="6" borderId="10" xfId="0" applyFont="1" applyFill="1" applyBorder="1" applyAlignment="1">
      <alignment horizontal="center" vertical="top" wrapText="1"/>
    </xf>
    <xf numFmtId="1" fontId="0" fillId="6" borderId="10" xfId="0" applyNumberFormat="1" applyFill="1" applyBorder="1"/>
    <xf numFmtId="4" fontId="0" fillId="6" borderId="10" xfId="0" applyNumberFormat="1" applyFill="1" applyBorder="1" applyAlignment="1">
      <alignment horizontal="right"/>
    </xf>
    <xf numFmtId="0" fontId="19" fillId="0" borderId="5" xfId="0" applyFont="1" applyBorder="1" applyAlignment="1">
      <alignment vertical="top" wrapText="1"/>
    </xf>
    <xf numFmtId="0" fontId="20" fillId="0" borderId="0" xfId="0" applyFont="1" applyAlignment="1">
      <alignment horizontal="right"/>
    </xf>
    <xf numFmtId="0" fontId="21" fillId="0" borderId="9" xfId="0" applyFont="1" applyBorder="1" applyAlignment="1">
      <alignment horizontal="justify"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1" fillId="0" borderId="1" xfId="0" applyFont="1" applyBorder="1"/>
    <xf numFmtId="4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4" fontId="24" fillId="7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 wrapText="1"/>
    </xf>
    <xf numFmtId="4" fontId="24" fillId="2" borderId="5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top" wrapText="1"/>
    </xf>
    <xf numFmtId="0" fontId="0" fillId="0" borderId="1" xfId="0" applyBorder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6" xfId="0" applyFont="1" applyBorder="1" applyAlignment="1"/>
    <xf numFmtId="0" fontId="2" fillId="0" borderId="6" xfId="0" applyFont="1" applyBorder="1" applyAlignment="1">
      <alignment wrapText="1"/>
    </xf>
    <xf numFmtId="0" fontId="7" fillId="0" borderId="7" xfId="0" applyFont="1" applyBorder="1" applyAlignment="1"/>
    <xf numFmtId="0" fontId="4" fillId="0" borderId="7" xfId="0" applyFont="1" applyBorder="1" applyAlignment="1">
      <alignment wrapText="1"/>
    </xf>
    <xf numFmtId="0" fontId="2" fillId="0" borderId="7" xfId="0" applyFont="1" applyBorder="1" applyAlignment="1"/>
    <xf numFmtId="0" fontId="2" fillId="0" borderId="7" xfId="0" applyFont="1" applyBorder="1" applyAlignment="1">
      <alignment wrapText="1"/>
    </xf>
    <xf numFmtId="0" fontId="2" fillId="5" borderId="7" xfId="0" applyFont="1" applyFill="1" applyBorder="1" applyAlignment="1"/>
    <xf numFmtId="0" fontId="2" fillId="5" borderId="7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2" fillId="0" borderId="7" xfId="0" applyFont="1" applyFill="1" applyBorder="1" applyAlignment="1"/>
    <xf numFmtId="0" fontId="2" fillId="0" borderId="7" xfId="0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3" fillId="5" borderId="7" xfId="0" applyFont="1" applyFill="1" applyBorder="1" applyAlignment="1"/>
    <xf numFmtId="0" fontId="2" fillId="3" borderId="7" xfId="0" applyFont="1" applyFill="1" applyBorder="1" applyAlignment="1"/>
    <xf numFmtId="0" fontId="2" fillId="7" borderId="7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/>
    <xf numFmtId="0" fontId="2" fillId="6" borderId="7" xfId="0" applyFont="1" applyFill="1" applyBorder="1" applyAlignment="1"/>
    <xf numFmtId="0" fontId="2" fillId="6" borderId="6" xfId="0" applyFont="1" applyFill="1" applyBorder="1" applyAlignment="1">
      <alignment horizontal="center" wrapText="1"/>
    </xf>
    <xf numFmtId="0" fontId="2" fillId="6" borderId="6" xfId="0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11" fillId="0" borderId="1" xfId="0" applyFont="1" applyBorder="1"/>
    <xf numFmtId="1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4" fontId="12" fillId="4" borderId="3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justify" vertical="top" wrapText="1"/>
    </xf>
    <xf numFmtId="0" fontId="21" fillId="0" borderId="0" xfId="0" applyFont="1" applyBorder="1" applyAlignment="1">
      <alignment horizontal="justify" vertical="top" wrapText="1"/>
    </xf>
    <xf numFmtId="0" fontId="21" fillId="0" borderId="9" xfId="0" applyFont="1" applyBorder="1" applyAlignment="1">
      <alignment horizontal="justify" vertical="top" wrapText="1"/>
    </xf>
    <xf numFmtId="0" fontId="23" fillId="7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wrapText="1"/>
    </xf>
    <xf numFmtId="0" fontId="23" fillId="2" borderId="1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center" vertical="top" wrapText="1"/>
    </xf>
    <xf numFmtId="0" fontId="0" fillId="0" borderId="1" xfId="0" applyBorder="1"/>
    <xf numFmtId="0" fontId="23" fillId="0" borderId="1" xfId="0" applyFont="1" applyBorder="1" applyAlignment="1">
      <alignment horizontal="center"/>
    </xf>
    <xf numFmtId="0" fontId="23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0" fontId="21" fillId="0" borderId="11" xfId="0" applyFont="1" applyBorder="1" applyAlignment="1">
      <alignment horizontal="justify" vertical="top" wrapText="1"/>
    </xf>
    <xf numFmtId="0" fontId="23" fillId="0" borderId="0" xfId="0" applyFont="1" applyAlignment="1">
      <alignment horizontal="justify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Pomo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83</xdr:row>
      <xdr:rowOff>57150</xdr:rowOff>
    </xdr:from>
    <xdr:to>
      <xdr:col>1</xdr:col>
      <xdr:colOff>2971800</xdr:colOff>
      <xdr:row>84</xdr:row>
      <xdr:rowOff>0</xdr:rowOff>
    </xdr:to>
    <xdr:pic>
      <xdr:nvPicPr>
        <xdr:cNvPr id="2049" name="Picture 8" descr="peskovni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471" t="42105" r="33855" b="20648"/>
        <a:stretch>
          <a:fillRect/>
        </a:stretch>
      </xdr:blipFill>
      <xdr:spPr bwMode="auto">
        <a:xfrm>
          <a:off x="533400" y="18307050"/>
          <a:ext cx="28575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34"/>
  <sheetViews>
    <sheetView workbookViewId="0">
      <selection activeCell="A31" sqref="A31"/>
    </sheetView>
  </sheetViews>
  <sheetFormatPr defaultRowHeight="15"/>
  <cols>
    <col min="1" max="1" width="38" customWidth="1"/>
    <col min="2" max="2" width="15.5703125" customWidth="1"/>
    <col min="3" max="3" width="27.7109375" customWidth="1"/>
  </cols>
  <sheetData>
    <row r="1" spans="1:3">
      <c r="C1" s="58" t="s">
        <v>176</v>
      </c>
    </row>
    <row r="2" spans="1:3">
      <c r="A2" s="59"/>
    </row>
    <row r="3" spans="1:3">
      <c r="A3" s="119"/>
    </row>
    <row r="4" spans="1:3">
      <c r="A4" s="107"/>
    </row>
    <row r="5" spans="1:3">
      <c r="A5" s="60" t="s">
        <v>163</v>
      </c>
    </row>
    <row r="6" spans="1:3" ht="15.75">
      <c r="A6" s="61"/>
    </row>
    <row r="7" spans="1:3" ht="15.75">
      <c r="A7" s="61"/>
      <c r="B7" s="62" t="s">
        <v>164</v>
      </c>
    </row>
    <row r="9" spans="1:3">
      <c r="A9" s="120" t="s">
        <v>180</v>
      </c>
      <c r="B9" s="120"/>
      <c r="C9" s="120"/>
    </row>
    <row r="10" spans="1:3">
      <c r="A10" s="121"/>
      <c r="B10" s="121"/>
      <c r="C10" s="121"/>
    </row>
    <row r="11" spans="1:3" ht="41.25" customHeight="1">
      <c r="A11" s="122" t="s">
        <v>165</v>
      </c>
      <c r="B11" s="122"/>
      <c r="C11" s="122"/>
    </row>
    <row r="12" spans="1:3">
      <c r="A12" s="123"/>
      <c r="B12" s="123"/>
      <c r="C12" s="123"/>
    </row>
    <row r="13" spans="1:3">
      <c r="A13" s="118" t="s">
        <v>166</v>
      </c>
      <c r="B13" s="118"/>
      <c r="C13" s="63" t="s">
        <v>167</v>
      </c>
    </row>
    <row r="14" spans="1:3">
      <c r="A14" s="113"/>
      <c r="B14" s="114"/>
      <c r="C14" s="64"/>
    </row>
    <row r="15" spans="1:3" ht="15.75">
      <c r="A15" s="110" t="s">
        <v>177</v>
      </c>
      <c r="B15" s="110"/>
      <c r="C15" s="65">
        <f ca="1">vrtec!I92</f>
        <v>0</v>
      </c>
    </row>
    <row r="16" spans="1:3" ht="15.75">
      <c r="A16" s="115"/>
      <c r="B16" s="115"/>
      <c r="C16" s="66"/>
    </row>
    <row r="17" spans="1:3" ht="15.75">
      <c r="A17" s="116" t="s">
        <v>178</v>
      </c>
      <c r="B17" s="117"/>
      <c r="C17" s="65">
        <f ca="1">'DIDAKTIČNA OPREMA '!E89</f>
        <v>0</v>
      </c>
    </row>
    <row r="18" spans="1:3" ht="15.75">
      <c r="A18" s="116"/>
      <c r="B18" s="117"/>
      <c r="C18" s="65"/>
    </row>
    <row r="19" spans="1:3" ht="15.75">
      <c r="A19" s="108" t="s">
        <v>179</v>
      </c>
      <c r="B19" s="108"/>
      <c r="C19" s="67">
        <f>SUM(C15:C18)</f>
        <v>0</v>
      </c>
    </row>
    <row r="20" spans="1:3" ht="15.75">
      <c r="A20" s="109"/>
      <c r="B20" s="109"/>
      <c r="C20" s="66"/>
    </row>
    <row r="21" spans="1:3" ht="15.75">
      <c r="A21" s="110" t="s">
        <v>168</v>
      </c>
      <c r="B21" s="110"/>
      <c r="C21" s="67"/>
    </row>
    <row r="22" spans="1:3" ht="15.75">
      <c r="A22" s="109"/>
      <c r="B22" s="109"/>
      <c r="C22" s="66"/>
    </row>
    <row r="23" spans="1:3" ht="15.75">
      <c r="A23" s="108" t="s">
        <v>169</v>
      </c>
      <c r="B23" s="108"/>
      <c r="C23" s="67">
        <f>C19-C21</f>
        <v>0</v>
      </c>
    </row>
    <row r="24" spans="1:3" ht="15.75">
      <c r="A24" s="109"/>
      <c r="B24" s="109"/>
      <c r="C24" s="66"/>
    </row>
    <row r="25" spans="1:3" ht="15.75">
      <c r="A25" s="110" t="s">
        <v>170</v>
      </c>
      <c r="B25" s="110"/>
      <c r="C25" s="65">
        <f>C23*22%</f>
        <v>0</v>
      </c>
    </row>
    <row r="26" spans="1:3" ht="15.75">
      <c r="A26" s="109"/>
      <c r="B26" s="109"/>
      <c r="C26" s="68"/>
    </row>
    <row r="27" spans="1:3" ht="16.5" thickBot="1">
      <c r="A27" s="111" t="s">
        <v>171</v>
      </c>
      <c r="B27" s="112"/>
      <c r="C27" s="69">
        <f>C23+C25</f>
        <v>0</v>
      </c>
    </row>
    <row r="28" spans="1:3">
      <c r="A28" s="70"/>
    </row>
    <row r="29" spans="1:3">
      <c r="A29" s="105"/>
      <c r="B29" s="105"/>
      <c r="C29" s="106"/>
    </row>
    <row r="30" spans="1:3">
      <c r="A30" s="105"/>
      <c r="B30" s="105"/>
      <c r="C30" s="107"/>
    </row>
    <row r="31" spans="1:3" ht="38.25">
      <c r="A31" s="71"/>
      <c r="B31" s="60" t="s">
        <v>172</v>
      </c>
      <c r="C31" s="60" t="s">
        <v>173</v>
      </c>
    </row>
    <row r="32" spans="1:3">
      <c r="A32" s="106"/>
      <c r="B32" s="105"/>
      <c r="C32" s="106"/>
    </row>
    <row r="33" spans="1:3">
      <c r="A33" s="107"/>
      <c r="B33" s="105"/>
      <c r="C33" s="107"/>
    </row>
    <row r="34" spans="1:3">
      <c r="A34" s="71" t="s">
        <v>174</v>
      </c>
      <c r="B34" s="71"/>
      <c r="C34" s="60" t="s">
        <v>175</v>
      </c>
    </row>
  </sheetData>
  <protectedRanges>
    <protectedRange sqref="A28:C35" name="Obseg3"/>
    <protectedRange sqref="A21:C21" name="Obseg2"/>
    <protectedRange sqref="A3:C12" name="Obseg1"/>
  </protectedRanges>
  <mergeCells count="26">
    <mergeCell ref="A13:B13"/>
    <mergeCell ref="A3:A4"/>
    <mergeCell ref="A9:C9"/>
    <mergeCell ref="A10:C10"/>
    <mergeCell ref="A11:C11"/>
    <mergeCell ref="A12:C12"/>
    <mergeCell ref="A14:B14"/>
    <mergeCell ref="A15:B15"/>
    <mergeCell ref="A16:B16"/>
    <mergeCell ref="A17:B17"/>
    <mergeCell ref="A18:B18"/>
    <mergeCell ref="A21:B21"/>
    <mergeCell ref="A23:B23"/>
    <mergeCell ref="A24:B24"/>
    <mergeCell ref="A25:B25"/>
    <mergeCell ref="A27:B27"/>
    <mergeCell ref="A26:B26"/>
    <mergeCell ref="A19:B19"/>
    <mergeCell ref="A20:B20"/>
    <mergeCell ref="A22:B22"/>
    <mergeCell ref="A29:A30"/>
    <mergeCell ref="B29:B30"/>
    <mergeCell ref="C29:C30"/>
    <mergeCell ref="A32:A33"/>
    <mergeCell ref="B32:B33"/>
    <mergeCell ref="C32:C3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834"/>
  <sheetViews>
    <sheetView showZeros="0" tabSelected="1" view="pageBreakPreview" zoomScaleSheetLayoutView="100" workbookViewId="0">
      <selection activeCell="H19" sqref="H19"/>
    </sheetView>
  </sheetViews>
  <sheetFormatPr defaultRowHeight="15"/>
  <cols>
    <col min="1" max="1" width="4.7109375" style="97" customWidth="1"/>
    <col min="2" max="2" width="6.7109375" style="97" customWidth="1"/>
    <col min="3" max="3" width="34.7109375" style="98" customWidth="1"/>
    <col min="4" max="6" width="5.7109375" style="97" customWidth="1"/>
    <col min="7" max="7" width="4.140625" style="24" customWidth="1"/>
    <col min="8" max="8" width="8.7109375" style="40" customWidth="1"/>
    <col min="9" max="9" width="11.28515625" style="41" customWidth="1"/>
  </cols>
  <sheetData>
    <row r="1" spans="1:9" ht="30" customHeight="1">
      <c r="A1" s="73"/>
      <c r="B1" s="73"/>
      <c r="C1" s="74"/>
      <c r="D1" s="73"/>
      <c r="E1" s="73"/>
      <c r="F1" s="73"/>
      <c r="G1" s="19"/>
      <c r="H1" s="27"/>
      <c r="I1" s="27"/>
    </row>
    <row r="2" spans="1:9" s="4" customFormat="1" ht="23.25">
      <c r="A2" s="3"/>
      <c r="B2" s="3" t="s">
        <v>0</v>
      </c>
      <c r="C2" s="1" t="s">
        <v>1</v>
      </c>
      <c r="D2" s="3" t="s">
        <v>2</v>
      </c>
      <c r="E2" s="3" t="s">
        <v>3</v>
      </c>
      <c r="F2" s="3" t="s">
        <v>4</v>
      </c>
      <c r="G2" s="20" t="s">
        <v>7</v>
      </c>
      <c r="H2" s="28" t="s">
        <v>6</v>
      </c>
      <c r="I2" s="28" t="s">
        <v>5</v>
      </c>
    </row>
    <row r="3" spans="1:9">
      <c r="A3" s="75"/>
      <c r="B3" s="75"/>
      <c r="C3" s="76"/>
      <c r="D3" s="75"/>
      <c r="E3" s="75"/>
      <c r="F3" s="75"/>
      <c r="G3" s="21"/>
      <c r="H3" s="29"/>
      <c r="I3" s="30"/>
    </row>
    <row r="4" spans="1:9" ht="18.75">
      <c r="A4" s="77" t="s">
        <v>25</v>
      </c>
      <c r="B4" s="77"/>
      <c r="C4" s="78"/>
      <c r="D4" s="79"/>
      <c r="E4" s="79"/>
      <c r="F4" s="79"/>
      <c r="G4" s="22"/>
      <c r="H4" s="31"/>
      <c r="I4" s="32"/>
    </row>
    <row r="5" spans="1:9">
      <c r="A5" s="79"/>
      <c r="B5" s="79"/>
      <c r="C5" s="80"/>
      <c r="D5" s="79"/>
      <c r="E5" s="79"/>
      <c r="F5" s="79"/>
      <c r="G5" s="22"/>
      <c r="H5" s="31"/>
      <c r="I5" s="32"/>
    </row>
    <row r="6" spans="1:9" s="5" customFormat="1">
      <c r="A6" s="81"/>
      <c r="B6" s="81"/>
      <c r="C6" s="82"/>
      <c r="D6" s="81"/>
      <c r="E6" s="81"/>
      <c r="F6" s="81"/>
      <c r="G6" s="23"/>
      <c r="H6" s="34"/>
      <c r="I6" s="33"/>
    </row>
    <row r="7" spans="1:9">
      <c r="A7" s="79"/>
      <c r="B7" s="79"/>
      <c r="C7" s="80"/>
      <c r="D7" s="79"/>
      <c r="E7" s="79"/>
      <c r="F7" s="79"/>
      <c r="G7" s="22"/>
      <c r="H7" s="31"/>
      <c r="I7" s="32">
        <f t="shared" ref="I7:I25" si="0">G7*H7</f>
        <v>0</v>
      </c>
    </row>
    <row r="8" spans="1:9" s="5" customFormat="1">
      <c r="A8" s="81" t="s">
        <v>147</v>
      </c>
      <c r="B8" s="81"/>
      <c r="C8" s="83" t="s">
        <v>71</v>
      </c>
      <c r="D8" s="81"/>
      <c r="E8" s="81"/>
      <c r="F8" s="81"/>
      <c r="G8" s="23"/>
      <c r="H8" s="34"/>
      <c r="I8" s="33"/>
    </row>
    <row r="9" spans="1:9">
      <c r="A9" s="79"/>
      <c r="B9" s="79"/>
      <c r="C9" s="80"/>
      <c r="D9" s="79"/>
      <c r="E9" s="79"/>
      <c r="F9" s="79"/>
      <c r="G9" s="22"/>
      <c r="H9" s="31"/>
      <c r="I9" s="32">
        <f t="shared" si="0"/>
        <v>0</v>
      </c>
    </row>
    <row r="10" spans="1:9" ht="24.75">
      <c r="A10" s="79"/>
      <c r="B10" s="79" t="s">
        <v>12</v>
      </c>
      <c r="C10" s="80" t="s">
        <v>145</v>
      </c>
      <c r="D10" s="84"/>
      <c r="E10" s="84"/>
      <c r="F10" s="79"/>
      <c r="G10" s="22">
        <v>2</v>
      </c>
      <c r="H10" s="31"/>
      <c r="I10" s="32">
        <f t="shared" si="0"/>
        <v>0</v>
      </c>
    </row>
    <row r="11" spans="1:9" ht="24.75">
      <c r="A11" s="79"/>
      <c r="B11" s="79" t="s">
        <v>13</v>
      </c>
      <c r="C11" s="80" t="s">
        <v>58</v>
      </c>
      <c r="D11" s="84">
        <v>120</v>
      </c>
      <c r="E11" s="84">
        <v>100</v>
      </c>
      <c r="F11" s="79"/>
      <c r="G11" s="22">
        <v>2</v>
      </c>
      <c r="H11" s="79"/>
      <c r="I11" s="32">
        <f t="shared" si="0"/>
        <v>0</v>
      </c>
    </row>
    <row r="12" spans="1:9" ht="24.75">
      <c r="A12" s="79"/>
      <c r="B12" s="79" t="s">
        <v>14</v>
      </c>
      <c r="C12" s="80" t="s">
        <v>64</v>
      </c>
      <c r="D12" s="84">
        <v>150</v>
      </c>
      <c r="E12" s="84">
        <v>100</v>
      </c>
      <c r="F12" s="79"/>
      <c r="G12" s="22">
        <v>1</v>
      </c>
      <c r="H12" s="79"/>
      <c r="I12" s="32">
        <f t="shared" si="0"/>
        <v>0</v>
      </c>
    </row>
    <row r="13" spans="1:9">
      <c r="A13" s="79"/>
      <c r="B13" s="79" t="s">
        <v>15</v>
      </c>
      <c r="C13" s="80" t="s">
        <v>16</v>
      </c>
      <c r="D13" s="79">
        <v>120</v>
      </c>
      <c r="E13" s="79">
        <v>2</v>
      </c>
      <c r="F13" s="79">
        <v>10</v>
      </c>
      <c r="G13" s="22">
        <v>3</v>
      </c>
      <c r="H13" s="79"/>
      <c r="I13" s="32">
        <f t="shared" si="0"/>
        <v>0</v>
      </c>
    </row>
    <row r="14" spans="1:9" ht="36.75">
      <c r="A14" s="79"/>
      <c r="B14" s="79" t="s">
        <v>18</v>
      </c>
      <c r="C14" s="80" t="s">
        <v>19</v>
      </c>
      <c r="D14" s="85" t="s">
        <v>20</v>
      </c>
      <c r="E14" s="79">
        <v>80</v>
      </c>
      <c r="F14" s="79"/>
      <c r="G14" s="22">
        <v>1</v>
      </c>
      <c r="H14" s="79"/>
      <c r="I14" s="32">
        <f t="shared" si="0"/>
        <v>0</v>
      </c>
    </row>
    <row r="15" spans="1:9">
      <c r="A15" s="79"/>
      <c r="B15" s="79" t="s">
        <v>8</v>
      </c>
      <c r="C15" s="80" t="s">
        <v>9</v>
      </c>
      <c r="D15" s="79"/>
      <c r="E15" s="79"/>
      <c r="F15" s="79"/>
      <c r="G15" s="22">
        <v>1</v>
      </c>
      <c r="H15" s="31"/>
      <c r="I15" s="32">
        <f>G15*H15</f>
        <v>0</v>
      </c>
    </row>
    <row r="16" spans="1:9">
      <c r="A16" s="79"/>
      <c r="B16" s="79"/>
      <c r="C16" s="80"/>
      <c r="D16" s="79"/>
      <c r="E16" s="79"/>
      <c r="F16" s="79"/>
      <c r="G16" s="22"/>
      <c r="H16" s="31"/>
      <c r="I16" s="32"/>
    </row>
    <row r="17" spans="1:9" s="2" customFormat="1">
      <c r="A17" s="79"/>
      <c r="B17" s="79"/>
      <c r="C17" s="80"/>
      <c r="D17" s="85"/>
      <c r="E17" s="79"/>
      <c r="F17" s="79"/>
      <c r="G17" s="22"/>
      <c r="H17" s="79"/>
      <c r="I17" s="32"/>
    </row>
    <row r="18" spans="1:9">
      <c r="A18" s="79"/>
      <c r="B18" s="79"/>
      <c r="C18" s="80"/>
      <c r="D18" s="79"/>
      <c r="E18" s="79"/>
      <c r="F18" s="86"/>
      <c r="G18" s="22"/>
      <c r="H18" s="79"/>
      <c r="I18" s="32"/>
    </row>
    <row r="19" spans="1:9">
      <c r="A19" s="81" t="s">
        <v>148</v>
      </c>
      <c r="B19" s="81"/>
      <c r="C19" s="82" t="s">
        <v>149</v>
      </c>
      <c r="D19" s="81"/>
      <c r="E19" s="81"/>
      <c r="F19" s="81"/>
      <c r="G19" s="23"/>
      <c r="H19" s="34"/>
      <c r="I19" s="33"/>
    </row>
    <row r="20" spans="1:9">
      <c r="A20" s="79"/>
      <c r="B20" s="79"/>
      <c r="C20" s="80"/>
      <c r="D20" s="79"/>
      <c r="E20" s="79"/>
      <c r="F20" s="79"/>
      <c r="G20" s="22"/>
      <c r="H20" s="79"/>
      <c r="I20" s="32">
        <f t="shared" si="0"/>
        <v>0</v>
      </c>
    </row>
    <row r="21" spans="1:9" ht="144.75">
      <c r="A21" s="79"/>
      <c r="B21" s="79" t="s">
        <v>10</v>
      </c>
      <c r="C21" s="87" t="s">
        <v>160</v>
      </c>
      <c r="D21" s="79" t="s">
        <v>53</v>
      </c>
      <c r="E21" s="79" t="s">
        <v>54</v>
      </c>
      <c r="F21" s="79" t="s">
        <v>55</v>
      </c>
      <c r="G21" s="22">
        <v>2</v>
      </c>
      <c r="H21" s="79"/>
      <c r="I21" s="32">
        <f t="shared" si="0"/>
        <v>0</v>
      </c>
    </row>
    <row r="22" spans="1:9" s="5" customFormat="1" ht="36.75">
      <c r="A22" s="79"/>
      <c r="B22" s="79" t="s">
        <v>17</v>
      </c>
      <c r="C22" s="80" t="s">
        <v>56</v>
      </c>
      <c r="D22" s="79">
        <v>120</v>
      </c>
      <c r="E22" s="79">
        <v>35</v>
      </c>
      <c r="F22" s="79">
        <v>35</v>
      </c>
      <c r="G22" s="22">
        <v>2</v>
      </c>
      <c r="H22" s="79"/>
      <c r="I22" s="32">
        <f t="shared" si="0"/>
        <v>0</v>
      </c>
    </row>
    <row r="23" spans="1:9" ht="36.75">
      <c r="A23" s="79"/>
      <c r="B23" s="79" t="s">
        <v>32</v>
      </c>
      <c r="C23" s="80" t="s">
        <v>56</v>
      </c>
      <c r="D23" s="79">
        <v>90</v>
      </c>
      <c r="E23" s="79">
        <v>35</v>
      </c>
      <c r="F23" s="79">
        <v>35</v>
      </c>
      <c r="G23" s="22">
        <v>2</v>
      </c>
      <c r="H23" s="79"/>
      <c r="I23" s="32">
        <f t="shared" si="0"/>
        <v>0</v>
      </c>
    </row>
    <row r="24" spans="1:9" s="2" customFormat="1" ht="24.75">
      <c r="A24" s="79"/>
      <c r="B24" s="79" t="s">
        <v>11</v>
      </c>
      <c r="C24" s="80" t="s">
        <v>21</v>
      </c>
      <c r="D24" s="84"/>
      <c r="E24" s="84"/>
      <c r="F24" s="79"/>
      <c r="G24" s="22">
        <v>2</v>
      </c>
      <c r="H24" s="79"/>
      <c r="I24" s="32">
        <f t="shared" si="0"/>
        <v>0</v>
      </c>
    </row>
    <row r="25" spans="1:9">
      <c r="A25" s="79"/>
      <c r="B25" s="79"/>
      <c r="C25" s="80" t="s">
        <v>83</v>
      </c>
      <c r="D25" s="84">
        <v>600</v>
      </c>
      <c r="E25" s="84"/>
      <c r="F25" s="79">
        <v>120</v>
      </c>
      <c r="G25" s="22">
        <v>1</v>
      </c>
      <c r="H25" s="79"/>
      <c r="I25" s="32">
        <f t="shared" si="0"/>
        <v>0</v>
      </c>
    </row>
    <row r="26" spans="1:9">
      <c r="A26" s="81" t="s">
        <v>154</v>
      </c>
      <c r="B26" s="81"/>
      <c r="C26" s="88" t="s">
        <v>155</v>
      </c>
      <c r="D26" s="89"/>
      <c r="E26" s="89"/>
      <c r="F26" s="89"/>
      <c r="G26" s="23"/>
      <c r="H26" s="35"/>
      <c r="I26" s="33"/>
    </row>
    <row r="27" spans="1:9">
      <c r="A27" s="79"/>
      <c r="B27" s="79"/>
      <c r="C27" s="80"/>
      <c r="D27" s="79"/>
      <c r="E27" s="79"/>
      <c r="F27" s="79"/>
      <c r="G27" s="22"/>
      <c r="H27" s="31"/>
      <c r="I27" s="32">
        <f t="shared" ref="I27:I73" si="1">G27*H27</f>
        <v>0</v>
      </c>
    </row>
    <row r="28" spans="1:9" ht="48.75">
      <c r="A28" s="79"/>
      <c r="B28" s="79" t="s">
        <v>33</v>
      </c>
      <c r="C28" s="80" t="s">
        <v>35</v>
      </c>
      <c r="D28" s="79">
        <v>90</v>
      </c>
      <c r="E28" s="79">
        <v>90</v>
      </c>
      <c r="F28" s="79">
        <v>53</v>
      </c>
      <c r="G28" s="22">
        <v>3</v>
      </c>
      <c r="H28" s="31"/>
      <c r="I28" s="32">
        <f t="shared" si="1"/>
        <v>0</v>
      </c>
    </row>
    <row r="29" spans="1:9" ht="48.75">
      <c r="A29" s="79"/>
      <c r="B29" s="79" t="s">
        <v>33</v>
      </c>
      <c r="C29" s="80" t="s">
        <v>51</v>
      </c>
      <c r="D29" s="79">
        <v>130</v>
      </c>
      <c r="E29" s="79">
        <v>65</v>
      </c>
      <c r="F29" s="79">
        <v>53</v>
      </c>
      <c r="G29" s="22">
        <v>1</v>
      </c>
      <c r="H29" s="31"/>
      <c r="I29" s="32">
        <f t="shared" si="1"/>
        <v>0</v>
      </c>
    </row>
    <row r="30" spans="1:9" s="5" customFormat="1" ht="48.75">
      <c r="A30" s="79"/>
      <c r="B30" s="79" t="s">
        <v>34</v>
      </c>
      <c r="C30" s="80" t="s">
        <v>36</v>
      </c>
      <c r="D30" s="79" t="s">
        <v>37</v>
      </c>
      <c r="E30" s="79"/>
      <c r="F30" s="79">
        <v>53</v>
      </c>
      <c r="G30" s="22">
        <v>2</v>
      </c>
      <c r="H30" s="31"/>
      <c r="I30" s="32">
        <f t="shared" si="1"/>
        <v>0</v>
      </c>
    </row>
    <row r="31" spans="1:9" ht="24.75">
      <c r="A31" s="79"/>
      <c r="B31" s="79" t="s">
        <v>26</v>
      </c>
      <c r="C31" s="80" t="s">
        <v>27</v>
      </c>
      <c r="D31" s="79">
        <v>31</v>
      </c>
      <c r="E31" s="79">
        <v>33</v>
      </c>
      <c r="F31" s="79" t="s">
        <v>52</v>
      </c>
      <c r="G31" s="22">
        <v>24</v>
      </c>
      <c r="H31" s="31"/>
      <c r="I31" s="32">
        <f t="shared" si="1"/>
        <v>0</v>
      </c>
    </row>
    <row r="32" spans="1:9" ht="24.75">
      <c r="A32" s="79"/>
      <c r="B32" s="79" t="s">
        <v>29</v>
      </c>
      <c r="C32" s="80" t="s">
        <v>72</v>
      </c>
      <c r="D32" s="79">
        <v>100</v>
      </c>
      <c r="E32" s="79">
        <v>40</v>
      </c>
      <c r="F32" s="79">
        <v>100</v>
      </c>
      <c r="G32" s="22">
        <v>1</v>
      </c>
      <c r="H32" s="31"/>
      <c r="I32" s="32">
        <f t="shared" si="1"/>
        <v>0</v>
      </c>
    </row>
    <row r="33" spans="1:9" ht="36.75">
      <c r="A33" s="79"/>
      <c r="B33" s="79" t="s">
        <v>38</v>
      </c>
      <c r="C33" s="80" t="s">
        <v>57</v>
      </c>
      <c r="D33" s="79">
        <v>100</v>
      </c>
      <c r="E33" s="79">
        <v>55</v>
      </c>
      <c r="F33" s="79">
        <v>200</v>
      </c>
      <c r="G33" s="22">
        <v>2</v>
      </c>
      <c r="H33" s="31"/>
      <c r="I33" s="32">
        <f t="shared" si="1"/>
        <v>0</v>
      </c>
    </row>
    <row r="34" spans="1:9" ht="24.75">
      <c r="A34" s="79"/>
      <c r="B34" s="79"/>
      <c r="C34" s="80" t="s">
        <v>60</v>
      </c>
      <c r="D34" s="79">
        <v>100</v>
      </c>
      <c r="E34" s="79">
        <v>55</v>
      </c>
      <c r="F34" s="79">
        <v>200</v>
      </c>
      <c r="G34" s="22">
        <v>1</v>
      </c>
      <c r="H34" s="31"/>
      <c r="I34" s="32">
        <f t="shared" si="1"/>
        <v>0</v>
      </c>
    </row>
    <row r="35" spans="1:9" ht="36.75">
      <c r="A35" s="79"/>
      <c r="B35" s="79" t="s">
        <v>39</v>
      </c>
      <c r="C35" s="80" t="s">
        <v>73</v>
      </c>
      <c r="D35" s="79">
        <v>100</v>
      </c>
      <c r="E35" s="79">
        <v>40</v>
      </c>
      <c r="F35" s="79">
        <v>100</v>
      </c>
      <c r="G35" s="22">
        <v>1</v>
      </c>
      <c r="H35" s="31"/>
      <c r="I35" s="32">
        <f t="shared" si="1"/>
        <v>0</v>
      </c>
    </row>
    <row r="36" spans="1:9" ht="48.75">
      <c r="A36" s="79"/>
      <c r="B36" s="79" t="s">
        <v>41</v>
      </c>
      <c r="C36" s="80" t="s">
        <v>42</v>
      </c>
      <c r="D36" s="79">
        <v>100</v>
      </c>
      <c r="E36" s="79">
        <v>12</v>
      </c>
      <c r="F36" s="79">
        <v>90</v>
      </c>
      <c r="G36" s="22">
        <v>1</v>
      </c>
      <c r="H36" s="31"/>
      <c r="I36" s="32">
        <f t="shared" si="1"/>
        <v>0</v>
      </c>
    </row>
    <row r="37" spans="1:9" s="5" customFormat="1" ht="36.75">
      <c r="A37" s="79"/>
      <c r="B37" s="79" t="s">
        <v>30</v>
      </c>
      <c r="C37" s="80" t="s">
        <v>31</v>
      </c>
      <c r="D37" s="79">
        <v>31</v>
      </c>
      <c r="E37" s="79">
        <v>38</v>
      </c>
      <c r="F37" s="79">
        <v>24</v>
      </c>
      <c r="G37" s="22">
        <v>6</v>
      </c>
      <c r="H37" s="31"/>
      <c r="I37" s="32">
        <f t="shared" si="1"/>
        <v>0</v>
      </c>
    </row>
    <row r="38" spans="1:9" ht="36.75">
      <c r="A38" s="79"/>
      <c r="B38" s="79" t="s">
        <v>43</v>
      </c>
      <c r="C38" s="80" t="s">
        <v>44</v>
      </c>
      <c r="D38" s="79">
        <v>31</v>
      </c>
      <c r="E38" s="79">
        <v>38</v>
      </c>
      <c r="F38" s="79">
        <v>12</v>
      </c>
      <c r="G38" s="22">
        <v>6</v>
      </c>
      <c r="H38" s="31"/>
      <c r="I38" s="32">
        <f t="shared" si="1"/>
        <v>0</v>
      </c>
    </row>
    <row r="39" spans="1:9">
      <c r="A39" s="79"/>
      <c r="B39" s="79" t="s">
        <v>45</v>
      </c>
      <c r="C39" s="80" t="s">
        <v>46</v>
      </c>
      <c r="D39" s="79">
        <v>137</v>
      </c>
      <c r="E39" s="79">
        <v>55</v>
      </c>
      <c r="F39" s="79">
        <v>12</v>
      </c>
      <c r="G39" s="22">
        <v>24</v>
      </c>
      <c r="H39" s="31"/>
      <c r="I39" s="32">
        <f t="shared" si="1"/>
        <v>0</v>
      </c>
    </row>
    <row r="40" spans="1:9" ht="24.75">
      <c r="A40" s="79"/>
      <c r="B40" s="79"/>
      <c r="C40" s="80" t="s">
        <v>67</v>
      </c>
      <c r="D40" s="79">
        <v>100</v>
      </c>
      <c r="E40" s="79">
        <v>40</v>
      </c>
      <c r="F40" s="80">
        <v>100</v>
      </c>
      <c r="G40" s="22">
        <v>2</v>
      </c>
      <c r="H40" s="31"/>
      <c r="I40" s="32">
        <f t="shared" si="1"/>
        <v>0</v>
      </c>
    </row>
    <row r="41" spans="1:9">
      <c r="A41" s="79"/>
      <c r="B41" s="79"/>
      <c r="C41" s="80" t="s">
        <v>76</v>
      </c>
      <c r="D41" s="79">
        <v>200</v>
      </c>
      <c r="E41" s="79">
        <v>130</v>
      </c>
      <c r="F41" s="80">
        <v>5</v>
      </c>
      <c r="G41" s="22">
        <v>1</v>
      </c>
      <c r="H41" s="31"/>
      <c r="I41" s="32">
        <f t="shared" si="1"/>
        <v>0</v>
      </c>
    </row>
    <row r="42" spans="1:9">
      <c r="A42" s="79"/>
      <c r="B42" s="79"/>
      <c r="C42" s="80" t="s">
        <v>74</v>
      </c>
      <c r="D42" s="79">
        <v>60</v>
      </c>
      <c r="E42" s="79">
        <v>50</v>
      </c>
      <c r="F42" s="80">
        <v>50</v>
      </c>
      <c r="G42" s="22">
        <v>1</v>
      </c>
      <c r="H42" s="31"/>
      <c r="I42" s="32">
        <f t="shared" si="1"/>
        <v>0</v>
      </c>
    </row>
    <row r="43" spans="1:9" ht="24.75">
      <c r="A43" s="79"/>
      <c r="B43" s="79"/>
      <c r="C43" s="80" t="s">
        <v>62</v>
      </c>
      <c r="D43" s="79">
        <v>35</v>
      </c>
      <c r="E43" s="79">
        <v>35</v>
      </c>
      <c r="F43" s="80">
        <v>77</v>
      </c>
      <c r="G43" s="22">
        <v>1</v>
      </c>
      <c r="H43" s="31"/>
      <c r="I43" s="32">
        <f t="shared" si="1"/>
        <v>0</v>
      </c>
    </row>
    <row r="44" spans="1:9" ht="48.75">
      <c r="A44" s="79"/>
      <c r="B44" s="79" t="s">
        <v>49</v>
      </c>
      <c r="C44" s="80" t="s">
        <v>61</v>
      </c>
      <c r="D44" s="79">
        <v>105</v>
      </c>
      <c r="E44" s="79">
        <v>40</v>
      </c>
      <c r="F44" s="80">
        <v>100</v>
      </c>
      <c r="G44" s="22">
        <v>1</v>
      </c>
      <c r="H44" s="31"/>
      <c r="I44" s="32">
        <f t="shared" si="1"/>
        <v>0</v>
      </c>
    </row>
    <row r="45" spans="1:9" ht="24.75">
      <c r="A45" s="79"/>
      <c r="B45" s="79" t="s">
        <v>14</v>
      </c>
      <c r="C45" s="80" t="s">
        <v>64</v>
      </c>
      <c r="D45" s="84">
        <v>200</v>
      </c>
      <c r="E45" s="84">
        <v>100</v>
      </c>
      <c r="F45" s="79"/>
      <c r="G45" s="22">
        <v>2</v>
      </c>
      <c r="H45" s="31"/>
      <c r="I45" s="32">
        <f t="shared" si="1"/>
        <v>0</v>
      </c>
    </row>
    <row r="46" spans="1:9">
      <c r="A46" s="79"/>
      <c r="B46" s="79" t="s">
        <v>15</v>
      </c>
      <c r="C46" s="80" t="s">
        <v>16</v>
      </c>
      <c r="D46" s="79">
        <v>120</v>
      </c>
      <c r="E46" s="79">
        <v>2</v>
      </c>
      <c r="F46" s="79">
        <v>10</v>
      </c>
      <c r="G46" s="22">
        <v>4</v>
      </c>
      <c r="H46" s="31"/>
      <c r="I46" s="32">
        <f t="shared" si="1"/>
        <v>0</v>
      </c>
    </row>
    <row r="47" spans="1:9" ht="36.75">
      <c r="A47" s="79"/>
      <c r="B47" s="79" t="s">
        <v>18</v>
      </c>
      <c r="C47" s="80" t="s">
        <v>19</v>
      </c>
      <c r="D47" s="85" t="s">
        <v>20</v>
      </c>
      <c r="E47" s="79">
        <v>80</v>
      </c>
      <c r="F47" s="79"/>
      <c r="G47" s="22">
        <v>1</v>
      </c>
      <c r="H47" s="31"/>
      <c r="I47" s="32">
        <f t="shared" si="1"/>
        <v>0</v>
      </c>
    </row>
    <row r="48" spans="1:9" ht="36.75">
      <c r="A48" s="79"/>
      <c r="B48" s="79" t="s">
        <v>22</v>
      </c>
      <c r="C48" s="80" t="s">
        <v>23</v>
      </c>
      <c r="D48" s="79">
        <v>50</v>
      </c>
      <c r="E48" s="79">
        <v>50</v>
      </c>
      <c r="F48" s="79">
        <v>45</v>
      </c>
      <c r="G48" s="22">
        <v>2</v>
      </c>
      <c r="H48" s="31"/>
      <c r="I48" s="32">
        <f t="shared" si="1"/>
        <v>0</v>
      </c>
    </row>
    <row r="49" spans="1:9" ht="24.75">
      <c r="A49" s="79"/>
      <c r="B49" s="79" t="s">
        <v>11</v>
      </c>
      <c r="C49" s="80" t="s">
        <v>146</v>
      </c>
      <c r="D49" s="84"/>
      <c r="E49" s="84"/>
      <c r="F49" s="79"/>
      <c r="G49" s="22">
        <v>1</v>
      </c>
      <c r="H49" s="31"/>
      <c r="I49" s="32">
        <f t="shared" si="1"/>
        <v>0</v>
      </c>
    </row>
    <row r="50" spans="1:9" ht="36.75">
      <c r="A50" s="79"/>
      <c r="B50" s="79"/>
      <c r="C50" s="80" t="s">
        <v>69</v>
      </c>
      <c r="D50" s="84">
        <v>120</v>
      </c>
      <c r="E50" s="84">
        <v>90</v>
      </c>
      <c r="F50" s="79"/>
      <c r="G50" s="22">
        <v>1</v>
      </c>
      <c r="H50" s="31"/>
      <c r="I50" s="32">
        <f t="shared" si="1"/>
        <v>0</v>
      </c>
    </row>
    <row r="51" spans="1:9" ht="24.75">
      <c r="A51" s="79"/>
      <c r="B51" s="79"/>
      <c r="C51" s="80" t="s">
        <v>65</v>
      </c>
      <c r="D51" s="84">
        <v>120</v>
      </c>
      <c r="E51" s="84">
        <v>60</v>
      </c>
      <c r="F51" s="79">
        <v>75</v>
      </c>
      <c r="G51" s="22">
        <v>1</v>
      </c>
      <c r="H51" s="31"/>
      <c r="I51" s="32">
        <f t="shared" si="1"/>
        <v>0</v>
      </c>
    </row>
    <row r="52" spans="1:9" ht="36.75">
      <c r="A52" s="79"/>
      <c r="B52" s="79"/>
      <c r="C52" s="80" t="s">
        <v>82</v>
      </c>
      <c r="D52" s="84">
        <v>1300</v>
      </c>
      <c r="E52" s="84"/>
      <c r="F52" s="79">
        <v>120</v>
      </c>
      <c r="G52" s="22">
        <v>1</v>
      </c>
      <c r="H52" s="31"/>
      <c r="I52" s="32">
        <f t="shared" si="1"/>
        <v>0</v>
      </c>
    </row>
    <row r="53" spans="1:9">
      <c r="A53" s="81" t="s">
        <v>153</v>
      </c>
      <c r="B53" s="81"/>
      <c r="C53" s="88" t="s">
        <v>152</v>
      </c>
      <c r="D53" s="89"/>
      <c r="E53" s="89"/>
      <c r="F53" s="89"/>
      <c r="G53" s="23"/>
      <c r="H53" s="35"/>
      <c r="I53" s="33"/>
    </row>
    <row r="54" spans="1:9">
      <c r="A54" s="86"/>
      <c r="B54" s="79"/>
      <c r="C54" s="80"/>
      <c r="D54" s="79"/>
      <c r="E54" s="79"/>
      <c r="F54" s="79"/>
      <c r="G54" s="22"/>
      <c r="H54" s="31"/>
      <c r="I54" s="32">
        <f t="shared" si="1"/>
        <v>0</v>
      </c>
    </row>
    <row r="55" spans="1:9" ht="24.75">
      <c r="A55" s="79"/>
      <c r="B55" s="79" t="s">
        <v>11</v>
      </c>
      <c r="C55" s="80" t="s">
        <v>146</v>
      </c>
      <c r="D55" s="84"/>
      <c r="E55" s="84"/>
      <c r="F55" s="79"/>
      <c r="G55" s="22">
        <v>2</v>
      </c>
      <c r="H55" s="31"/>
      <c r="I55" s="32">
        <f t="shared" si="1"/>
        <v>0</v>
      </c>
    </row>
    <row r="56" spans="1:9" ht="24.75">
      <c r="A56" s="79"/>
      <c r="B56" s="79"/>
      <c r="C56" s="80" t="s">
        <v>81</v>
      </c>
      <c r="D56" s="84">
        <v>40</v>
      </c>
      <c r="E56" s="84">
        <v>30</v>
      </c>
      <c r="F56" s="79">
        <v>60</v>
      </c>
      <c r="G56" s="22">
        <v>2</v>
      </c>
      <c r="H56" s="31"/>
      <c r="I56" s="32">
        <f t="shared" si="1"/>
        <v>0</v>
      </c>
    </row>
    <row r="57" spans="1:9" ht="36.75">
      <c r="A57" s="79"/>
      <c r="B57" s="79"/>
      <c r="C57" s="80" t="s">
        <v>66</v>
      </c>
      <c r="D57" s="79"/>
      <c r="E57" s="79"/>
      <c r="F57" s="79"/>
      <c r="G57" s="22">
        <v>2</v>
      </c>
      <c r="H57" s="31"/>
      <c r="I57" s="32">
        <f t="shared" si="1"/>
        <v>0</v>
      </c>
    </row>
    <row r="58" spans="1:9">
      <c r="A58" s="79"/>
      <c r="B58" s="79"/>
      <c r="C58" s="80" t="s">
        <v>161</v>
      </c>
      <c r="D58" s="79">
        <v>220</v>
      </c>
      <c r="E58" s="79">
        <v>70</v>
      </c>
      <c r="F58" s="79"/>
      <c r="G58" s="22">
        <v>2</v>
      </c>
      <c r="H58" s="31"/>
      <c r="I58" s="32">
        <f t="shared" si="1"/>
        <v>0</v>
      </c>
    </row>
    <row r="59" spans="1:9" s="5" customFormat="1" ht="24.75">
      <c r="A59" s="79"/>
      <c r="B59" s="79" t="s">
        <v>11</v>
      </c>
      <c r="C59" s="80" t="s">
        <v>146</v>
      </c>
      <c r="D59" s="84"/>
      <c r="E59" s="84"/>
      <c r="F59" s="79"/>
      <c r="G59" s="22">
        <v>2</v>
      </c>
      <c r="H59" s="31"/>
      <c r="I59" s="32">
        <f t="shared" si="1"/>
        <v>0</v>
      </c>
    </row>
    <row r="60" spans="1:9">
      <c r="A60" s="79"/>
      <c r="B60" s="79"/>
      <c r="C60" s="80"/>
      <c r="D60" s="84"/>
      <c r="E60" s="84"/>
      <c r="F60" s="79"/>
      <c r="G60" s="22"/>
      <c r="H60" s="31"/>
      <c r="I60" s="32">
        <f t="shared" si="1"/>
        <v>0</v>
      </c>
    </row>
    <row r="61" spans="1:9">
      <c r="A61" s="79"/>
      <c r="B61" s="79"/>
      <c r="C61" s="80"/>
      <c r="D61" s="79"/>
      <c r="E61" s="79"/>
      <c r="F61" s="79"/>
      <c r="G61" s="22"/>
      <c r="H61" s="31"/>
      <c r="I61" s="32">
        <f t="shared" si="1"/>
        <v>0</v>
      </c>
    </row>
    <row r="62" spans="1:9" s="5" customFormat="1">
      <c r="A62" s="81" t="s">
        <v>150</v>
      </c>
      <c r="B62" s="81"/>
      <c r="C62" s="88" t="s">
        <v>151</v>
      </c>
      <c r="D62" s="89"/>
      <c r="E62" s="89"/>
      <c r="F62" s="89"/>
      <c r="G62" s="23"/>
      <c r="H62" s="35"/>
      <c r="I62" s="33"/>
    </row>
    <row r="63" spans="1:9">
      <c r="A63" s="90"/>
      <c r="B63" s="79"/>
      <c r="C63" s="80"/>
      <c r="D63" s="79"/>
      <c r="E63" s="79"/>
      <c r="F63" s="79"/>
      <c r="G63" s="22"/>
      <c r="H63" s="31"/>
      <c r="I63" s="32">
        <f t="shared" si="1"/>
        <v>0</v>
      </c>
    </row>
    <row r="64" spans="1:9" ht="48.75">
      <c r="A64" s="79"/>
      <c r="B64" s="79" t="s">
        <v>33</v>
      </c>
      <c r="C64" s="80" t="s">
        <v>35</v>
      </c>
      <c r="D64" s="79">
        <v>90</v>
      </c>
      <c r="E64" s="79">
        <v>90</v>
      </c>
      <c r="F64" s="79">
        <v>58</v>
      </c>
      <c r="G64" s="22">
        <v>4</v>
      </c>
      <c r="H64" s="31"/>
      <c r="I64" s="32">
        <f t="shared" si="1"/>
        <v>0</v>
      </c>
    </row>
    <row r="65" spans="1:9" ht="48.75">
      <c r="A65" s="79"/>
      <c r="B65" s="79" t="s">
        <v>33</v>
      </c>
      <c r="C65" s="80" t="s">
        <v>36</v>
      </c>
      <c r="D65" s="79" t="s">
        <v>77</v>
      </c>
      <c r="E65" s="79"/>
      <c r="F65" s="79">
        <v>58</v>
      </c>
      <c r="G65" s="22">
        <v>2</v>
      </c>
      <c r="H65" s="31"/>
      <c r="I65" s="32">
        <f t="shared" si="1"/>
        <v>0</v>
      </c>
    </row>
    <row r="66" spans="1:9">
      <c r="A66" s="79"/>
      <c r="B66" s="79"/>
      <c r="C66" s="80" t="s">
        <v>59</v>
      </c>
      <c r="D66" s="80">
        <v>120</v>
      </c>
      <c r="E66" s="79">
        <v>60</v>
      </c>
      <c r="F66" s="79">
        <v>75</v>
      </c>
      <c r="G66" s="22">
        <v>1</v>
      </c>
      <c r="H66" s="31"/>
      <c r="I66" s="32">
        <f t="shared" si="1"/>
        <v>0</v>
      </c>
    </row>
    <row r="67" spans="1:9" ht="24.75">
      <c r="A67" s="79"/>
      <c r="B67" s="79" t="s">
        <v>26</v>
      </c>
      <c r="C67" s="80" t="s">
        <v>27</v>
      </c>
      <c r="D67" s="79"/>
      <c r="E67" s="79"/>
      <c r="F67" s="79">
        <v>34</v>
      </c>
      <c r="G67" s="22">
        <v>24</v>
      </c>
      <c r="H67" s="31"/>
      <c r="I67" s="32">
        <f t="shared" si="1"/>
        <v>0</v>
      </c>
    </row>
    <row r="68" spans="1:9" ht="24.75">
      <c r="A68" s="79"/>
      <c r="B68" s="79" t="s">
        <v>29</v>
      </c>
      <c r="C68" s="80" t="s">
        <v>28</v>
      </c>
      <c r="D68" s="79">
        <v>105</v>
      </c>
      <c r="E68" s="79">
        <v>40</v>
      </c>
      <c r="F68" s="79">
        <v>100</v>
      </c>
      <c r="G68" s="22">
        <v>1</v>
      </c>
      <c r="H68" s="31"/>
      <c r="I68" s="32">
        <f t="shared" si="1"/>
        <v>0</v>
      </c>
    </row>
    <row r="69" spans="1:9" ht="36.75">
      <c r="A69" s="79"/>
      <c r="B69" s="79" t="s">
        <v>38</v>
      </c>
      <c r="C69" s="80" t="s">
        <v>57</v>
      </c>
      <c r="D69" s="79">
        <v>100</v>
      </c>
      <c r="E69" s="79">
        <v>55</v>
      </c>
      <c r="F69" s="79">
        <v>200</v>
      </c>
      <c r="G69" s="22">
        <v>2</v>
      </c>
      <c r="H69" s="31"/>
      <c r="I69" s="32">
        <f t="shared" si="1"/>
        <v>0</v>
      </c>
    </row>
    <row r="70" spans="1:9" ht="24.75">
      <c r="A70" s="79"/>
      <c r="B70" s="79"/>
      <c r="C70" s="80" t="s">
        <v>60</v>
      </c>
      <c r="D70" s="79">
        <v>100</v>
      </c>
      <c r="E70" s="79">
        <v>55</v>
      </c>
      <c r="F70" s="79">
        <v>200</v>
      </c>
      <c r="G70" s="22">
        <v>1</v>
      </c>
      <c r="H70" s="31"/>
      <c r="I70" s="32">
        <f t="shared" si="1"/>
        <v>0</v>
      </c>
    </row>
    <row r="71" spans="1:9" s="5" customFormat="1" ht="24.75">
      <c r="A71" s="79"/>
      <c r="B71" s="79" t="s">
        <v>39</v>
      </c>
      <c r="C71" s="80" t="s">
        <v>40</v>
      </c>
      <c r="D71" s="79">
        <v>105</v>
      </c>
      <c r="E71" s="79">
        <v>40</v>
      </c>
      <c r="F71" s="79">
        <v>100</v>
      </c>
      <c r="G71" s="22">
        <v>1</v>
      </c>
      <c r="H71" s="31"/>
      <c r="I71" s="32">
        <f t="shared" si="1"/>
        <v>0</v>
      </c>
    </row>
    <row r="72" spans="1:9" ht="48.75">
      <c r="A72" s="79"/>
      <c r="B72" s="79" t="s">
        <v>41</v>
      </c>
      <c r="C72" s="80" t="s">
        <v>42</v>
      </c>
      <c r="D72" s="79">
        <v>105</v>
      </c>
      <c r="E72" s="79">
        <v>12</v>
      </c>
      <c r="F72" s="79">
        <v>90</v>
      </c>
      <c r="G72" s="22">
        <v>1</v>
      </c>
      <c r="H72" s="31"/>
      <c r="I72" s="32">
        <f t="shared" si="1"/>
        <v>0</v>
      </c>
    </row>
    <row r="73" spans="1:9" ht="36.75">
      <c r="A73" s="79"/>
      <c r="B73" s="79" t="s">
        <v>30</v>
      </c>
      <c r="C73" s="80" t="s">
        <v>31</v>
      </c>
      <c r="D73" s="79">
        <v>31</v>
      </c>
      <c r="E73" s="79">
        <v>38</v>
      </c>
      <c r="F73" s="79">
        <v>24</v>
      </c>
      <c r="G73" s="22">
        <v>6</v>
      </c>
      <c r="H73" s="31"/>
      <c r="I73" s="32">
        <f t="shared" si="1"/>
        <v>0</v>
      </c>
    </row>
    <row r="74" spans="1:9" ht="36.75">
      <c r="A74" s="79"/>
      <c r="B74" s="79" t="s">
        <v>43</v>
      </c>
      <c r="C74" s="80" t="s">
        <v>44</v>
      </c>
      <c r="D74" s="79">
        <v>31</v>
      </c>
      <c r="E74" s="79">
        <v>38</v>
      </c>
      <c r="F74" s="79">
        <v>12</v>
      </c>
      <c r="G74" s="22">
        <v>6</v>
      </c>
      <c r="H74" s="31"/>
      <c r="I74" s="32">
        <f t="shared" ref="I74:I89" si="2">G74*H74</f>
        <v>0</v>
      </c>
    </row>
    <row r="75" spans="1:9">
      <c r="A75" s="79"/>
      <c r="B75" s="79" t="s">
        <v>45</v>
      </c>
      <c r="C75" s="80" t="s">
        <v>46</v>
      </c>
      <c r="D75" s="79">
        <v>137</v>
      </c>
      <c r="E75" s="79">
        <v>55</v>
      </c>
      <c r="F75" s="79">
        <v>12</v>
      </c>
      <c r="G75" s="22">
        <v>25</v>
      </c>
      <c r="H75" s="31"/>
      <c r="I75" s="32">
        <f t="shared" si="2"/>
        <v>0</v>
      </c>
    </row>
    <row r="76" spans="1:9" ht="60.75">
      <c r="A76" s="79"/>
      <c r="B76" s="79" t="s">
        <v>47</v>
      </c>
      <c r="C76" s="87" t="s">
        <v>75</v>
      </c>
      <c r="D76" s="79">
        <v>140</v>
      </c>
      <c r="E76" s="79">
        <v>60</v>
      </c>
      <c r="F76" s="79">
        <v>200</v>
      </c>
      <c r="G76" s="22">
        <v>1</v>
      </c>
      <c r="H76" s="31"/>
      <c r="I76" s="32">
        <f t="shared" si="2"/>
        <v>0</v>
      </c>
    </row>
    <row r="77" spans="1:9" ht="24.75">
      <c r="A77" s="79"/>
      <c r="B77" s="79" t="s">
        <v>48</v>
      </c>
      <c r="C77" s="91" t="s">
        <v>78</v>
      </c>
      <c r="D77" s="79">
        <v>120</v>
      </c>
      <c r="E77" s="79">
        <v>35</v>
      </c>
      <c r="F77" s="80">
        <v>100</v>
      </c>
      <c r="G77" s="22">
        <v>1</v>
      </c>
      <c r="H77" s="31"/>
      <c r="I77" s="32">
        <f t="shared" si="2"/>
        <v>0</v>
      </c>
    </row>
    <row r="78" spans="1:9" s="5" customFormat="1" ht="24.75">
      <c r="A78" s="79"/>
      <c r="B78" s="79"/>
      <c r="C78" s="91" t="s">
        <v>79</v>
      </c>
      <c r="D78" s="79">
        <v>100</v>
      </c>
      <c r="E78" s="79">
        <v>50</v>
      </c>
      <c r="F78" s="80">
        <v>100</v>
      </c>
      <c r="G78" s="22">
        <v>1</v>
      </c>
      <c r="H78" s="31"/>
      <c r="I78" s="32">
        <f t="shared" si="2"/>
        <v>0</v>
      </c>
    </row>
    <row r="79" spans="1:9" ht="24.75">
      <c r="A79" s="79"/>
      <c r="B79" s="79" t="s">
        <v>49</v>
      </c>
      <c r="C79" s="80" t="s">
        <v>67</v>
      </c>
      <c r="D79" s="79">
        <v>100</v>
      </c>
      <c r="E79" s="79">
        <v>40</v>
      </c>
      <c r="F79" s="80">
        <v>100</v>
      </c>
      <c r="G79" s="22">
        <v>2</v>
      </c>
      <c r="H79" s="31"/>
      <c r="I79" s="32">
        <f t="shared" si="2"/>
        <v>0</v>
      </c>
    </row>
    <row r="80" spans="1:9" s="2" customFormat="1">
      <c r="A80" s="79"/>
      <c r="B80" s="79" t="s">
        <v>50</v>
      </c>
      <c r="C80" s="80" t="s">
        <v>63</v>
      </c>
      <c r="D80" s="79">
        <v>60</v>
      </c>
      <c r="E80" s="79">
        <v>50</v>
      </c>
      <c r="F80" s="80">
        <v>50</v>
      </c>
      <c r="G80" s="22">
        <v>1</v>
      </c>
      <c r="H80" s="31"/>
      <c r="I80" s="32">
        <f t="shared" si="2"/>
        <v>0</v>
      </c>
    </row>
    <row r="81" spans="1:9" ht="24.75">
      <c r="A81" s="79"/>
      <c r="B81" s="79" t="s">
        <v>14</v>
      </c>
      <c r="C81" s="80" t="s">
        <v>70</v>
      </c>
      <c r="D81" s="84">
        <v>35</v>
      </c>
      <c r="E81" s="84">
        <v>35</v>
      </c>
      <c r="F81" s="79">
        <v>100</v>
      </c>
      <c r="G81" s="22">
        <v>1</v>
      </c>
      <c r="H81" s="31"/>
      <c r="I81" s="32">
        <f t="shared" si="2"/>
        <v>0</v>
      </c>
    </row>
    <row r="82" spans="1:9">
      <c r="A82" s="79"/>
      <c r="B82" s="79" t="s">
        <v>15</v>
      </c>
      <c r="C82" s="80" t="s">
        <v>16</v>
      </c>
      <c r="D82" s="79">
        <v>120</v>
      </c>
      <c r="E82" s="79">
        <v>2</v>
      </c>
      <c r="F82" s="79">
        <v>10</v>
      </c>
      <c r="G82" s="22">
        <v>4</v>
      </c>
      <c r="H82" s="31"/>
      <c r="I82" s="32">
        <f t="shared" si="2"/>
        <v>0</v>
      </c>
    </row>
    <row r="83" spans="1:9" ht="36.75">
      <c r="A83" s="79"/>
      <c r="B83" s="79"/>
      <c r="C83" s="80" t="s">
        <v>80</v>
      </c>
      <c r="D83" s="79">
        <v>200</v>
      </c>
      <c r="E83" s="79">
        <v>100</v>
      </c>
      <c r="F83" s="79"/>
      <c r="G83" s="22">
        <v>2</v>
      </c>
      <c r="H83" s="31"/>
      <c r="I83" s="32">
        <f t="shared" si="2"/>
        <v>0</v>
      </c>
    </row>
    <row r="84" spans="1:9" ht="36.75">
      <c r="A84" s="79"/>
      <c r="B84" s="79" t="s">
        <v>18</v>
      </c>
      <c r="C84" s="80" t="s">
        <v>19</v>
      </c>
      <c r="D84" s="85" t="s">
        <v>20</v>
      </c>
      <c r="E84" s="79">
        <v>80</v>
      </c>
      <c r="F84" s="79"/>
      <c r="G84" s="22">
        <v>1</v>
      </c>
      <c r="H84" s="31"/>
      <c r="I84" s="32">
        <f t="shared" si="2"/>
        <v>0</v>
      </c>
    </row>
    <row r="85" spans="1:9" ht="36.75">
      <c r="A85" s="79"/>
      <c r="B85" s="79" t="s">
        <v>22</v>
      </c>
      <c r="C85" s="80" t="s">
        <v>23</v>
      </c>
      <c r="D85" s="79">
        <v>50</v>
      </c>
      <c r="E85" s="79">
        <v>50</v>
      </c>
      <c r="F85" s="79">
        <v>45</v>
      </c>
      <c r="G85" s="22">
        <v>2</v>
      </c>
      <c r="H85" s="31"/>
      <c r="I85" s="32">
        <f t="shared" si="2"/>
        <v>0</v>
      </c>
    </row>
    <row r="86" spans="1:9" ht="24.75">
      <c r="A86" s="79"/>
      <c r="B86" s="79" t="s">
        <v>11</v>
      </c>
      <c r="C86" s="80" t="s">
        <v>146</v>
      </c>
      <c r="D86" s="84"/>
      <c r="E86" s="84"/>
      <c r="F86" s="79"/>
      <c r="G86" s="22">
        <v>1</v>
      </c>
      <c r="H86" s="31"/>
      <c r="I86" s="32">
        <f t="shared" si="2"/>
        <v>0</v>
      </c>
    </row>
    <row r="87" spans="1:9" ht="36.75">
      <c r="A87" s="79"/>
      <c r="B87" s="79" t="s">
        <v>24</v>
      </c>
      <c r="C87" s="80" t="s">
        <v>68</v>
      </c>
      <c r="D87" s="84">
        <v>120</v>
      </c>
      <c r="E87" s="84">
        <v>90</v>
      </c>
      <c r="F87" s="79"/>
      <c r="G87" s="22">
        <v>1</v>
      </c>
      <c r="H87" s="31"/>
      <c r="I87" s="32">
        <f t="shared" si="2"/>
        <v>0</v>
      </c>
    </row>
    <row r="88" spans="1:9" ht="36.75">
      <c r="A88" s="79"/>
      <c r="B88" s="79"/>
      <c r="C88" s="80" t="s">
        <v>82</v>
      </c>
      <c r="D88" s="84">
        <v>13</v>
      </c>
      <c r="E88" s="84"/>
      <c r="F88" s="79">
        <v>120</v>
      </c>
      <c r="G88" s="22">
        <v>1</v>
      </c>
      <c r="H88" s="31"/>
      <c r="I88" s="32">
        <f t="shared" si="2"/>
        <v>0</v>
      </c>
    </row>
    <row r="89" spans="1:9" s="2" customFormat="1">
      <c r="A89" s="79"/>
      <c r="B89" s="79"/>
      <c r="C89" s="80"/>
      <c r="D89" s="79"/>
      <c r="E89" s="79"/>
      <c r="F89" s="79"/>
      <c r="G89" s="22"/>
      <c r="H89" s="31"/>
      <c r="I89" s="32">
        <f t="shared" si="2"/>
        <v>0</v>
      </c>
    </row>
    <row r="90" spans="1:9">
      <c r="A90" s="79"/>
      <c r="B90" s="79"/>
      <c r="C90" s="80"/>
      <c r="D90" s="79"/>
      <c r="E90" s="79"/>
      <c r="F90" s="79"/>
      <c r="G90" s="22"/>
      <c r="H90" s="31"/>
      <c r="I90" s="32">
        <f>G90*H90</f>
        <v>0</v>
      </c>
    </row>
    <row r="91" spans="1:9">
      <c r="A91" s="79"/>
      <c r="B91" s="79"/>
      <c r="C91" s="92"/>
      <c r="D91" s="93"/>
      <c r="E91" s="93"/>
      <c r="F91" s="93"/>
      <c r="G91" s="26"/>
      <c r="H91" s="36"/>
      <c r="I91" s="37"/>
    </row>
    <row r="92" spans="1:9">
      <c r="A92" s="94"/>
      <c r="B92" s="94"/>
      <c r="C92" s="95" t="s">
        <v>128</v>
      </c>
      <c r="D92" s="96"/>
      <c r="E92" s="96"/>
      <c r="F92" s="96"/>
      <c r="G92" s="25"/>
      <c r="H92" s="38"/>
      <c r="I92" s="39">
        <f>SUM(I6:I91)</f>
        <v>0</v>
      </c>
    </row>
    <row r="93" spans="1:9">
      <c r="A93" s="79"/>
      <c r="B93" s="79"/>
      <c r="C93" s="80"/>
      <c r="D93" s="79"/>
      <c r="E93" s="79"/>
      <c r="F93" s="79"/>
      <c r="G93" s="22"/>
      <c r="H93" s="31"/>
      <c r="I93" s="32"/>
    </row>
    <row r="136" spans="1:9" s="2" customFormat="1">
      <c r="A136" s="97"/>
      <c r="B136" s="97"/>
      <c r="C136" s="98"/>
      <c r="D136" s="97"/>
      <c r="E136" s="97"/>
      <c r="F136" s="97"/>
      <c r="G136" s="24"/>
      <c r="H136" s="40"/>
      <c r="I136" s="41"/>
    </row>
    <row r="143" spans="1:9" s="5" customFormat="1">
      <c r="A143" s="97"/>
      <c r="B143" s="97"/>
      <c r="C143" s="98"/>
      <c r="D143" s="97"/>
      <c r="E143" s="97"/>
      <c r="F143" s="97"/>
      <c r="G143" s="24"/>
      <c r="H143" s="40"/>
      <c r="I143" s="41"/>
    </row>
    <row r="150" spans="1:9" s="5" customFormat="1">
      <c r="A150" s="97"/>
      <c r="B150" s="97"/>
      <c r="C150" s="98"/>
      <c r="D150" s="97"/>
      <c r="E150" s="97"/>
      <c r="F150" s="97"/>
      <c r="G150" s="24"/>
      <c r="H150" s="40"/>
      <c r="I150" s="41"/>
    </row>
    <row r="154" spans="1:9" s="5" customFormat="1">
      <c r="A154" s="97"/>
      <c r="B154" s="97"/>
      <c r="C154" s="98"/>
      <c r="D154" s="97"/>
      <c r="E154" s="97"/>
      <c r="F154" s="97"/>
      <c r="G154" s="24"/>
      <c r="H154" s="40"/>
      <c r="I154" s="41"/>
    </row>
    <row r="164" spans="1:9" s="2" customFormat="1">
      <c r="A164" s="97"/>
      <c r="B164" s="97"/>
      <c r="C164" s="98"/>
      <c r="D164" s="97"/>
      <c r="E164" s="97"/>
      <c r="F164" s="97"/>
      <c r="G164" s="24"/>
      <c r="H164" s="40"/>
      <c r="I164" s="41"/>
    </row>
    <row r="182" spans="1:9" s="2" customFormat="1">
      <c r="A182" s="97"/>
      <c r="B182" s="97"/>
      <c r="C182" s="98"/>
      <c r="D182" s="97"/>
      <c r="E182" s="97"/>
      <c r="F182" s="97"/>
      <c r="G182" s="24"/>
      <c r="H182" s="40"/>
      <c r="I182" s="41"/>
    </row>
    <row r="184" spans="1:9" s="2" customFormat="1">
      <c r="A184" s="97"/>
      <c r="B184" s="97"/>
      <c r="C184" s="98"/>
      <c r="D184" s="97"/>
      <c r="E184" s="97"/>
      <c r="F184" s="97"/>
      <c r="G184" s="24"/>
      <c r="H184" s="40"/>
      <c r="I184" s="41"/>
    </row>
    <row r="189" spans="1:9" s="2" customFormat="1">
      <c r="A189" s="97"/>
      <c r="B189" s="97"/>
      <c r="C189" s="98"/>
      <c r="D189" s="97"/>
      <c r="E189" s="97"/>
      <c r="F189" s="97"/>
      <c r="G189" s="24"/>
      <c r="H189" s="40"/>
      <c r="I189" s="41"/>
    </row>
    <row r="203" spans="1:9" s="2" customFormat="1">
      <c r="A203" s="97"/>
      <c r="B203" s="97"/>
      <c r="C203" s="98"/>
      <c r="D203" s="97"/>
      <c r="E203" s="97"/>
      <c r="F203" s="97"/>
      <c r="G203" s="24"/>
      <c r="H203" s="40"/>
      <c r="I203" s="41"/>
    </row>
    <row r="252" spans="1:9" s="5" customFormat="1">
      <c r="A252" s="97"/>
      <c r="B252" s="97"/>
      <c r="C252" s="98"/>
      <c r="D252" s="97"/>
      <c r="E252" s="97"/>
      <c r="F252" s="97"/>
      <c r="G252" s="24"/>
      <c r="H252" s="40"/>
      <c r="I252" s="41"/>
    </row>
    <row r="266" spans="1:9" s="5" customFormat="1">
      <c r="A266" s="97"/>
      <c r="B266" s="97"/>
      <c r="C266" s="98"/>
      <c r="D266" s="97"/>
      <c r="E266" s="97"/>
      <c r="F266" s="97"/>
      <c r="G266" s="24"/>
      <c r="H266" s="40"/>
      <c r="I266" s="41"/>
    </row>
    <row r="279" spans="1:9" s="5" customFormat="1">
      <c r="A279" s="97"/>
      <c r="B279" s="97"/>
      <c r="C279" s="98"/>
      <c r="D279" s="97"/>
      <c r="E279" s="97"/>
      <c r="F279" s="97"/>
      <c r="G279" s="24"/>
      <c r="H279" s="40"/>
      <c r="I279" s="41"/>
    </row>
    <row r="306" spans="1:9" s="5" customFormat="1">
      <c r="A306" s="97"/>
      <c r="B306" s="97"/>
      <c r="C306" s="98"/>
      <c r="D306" s="97"/>
      <c r="E306" s="97"/>
      <c r="F306" s="97"/>
      <c r="G306" s="24"/>
      <c r="H306" s="40"/>
      <c r="I306" s="41"/>
    </row>
    <row r="320" spans="1:9" s="5" customFormat="1">
      <c r="A320" s="97"/>
      <c r="B320" s="97"/>
      <c r="C320" s="98"/>
      <c r="D320" s="97"/>
      <c r="E320" s="97"/>
      <c r="F320" s="97"/>
      <c r="G320" s="24"/>
      <c r="H320" s="40"/>
      <c r="I320" s="41"/>
    </row>
    <row r="347" spans="1:9" s="5" customFormat="1">
      <c r="A347" s="97"/>
      <c r="B347" s="97"/>
      <c r="C347" s="98"/>
      <c r="D347" s="97"/>
      <c r="E347" s="97"/>
      <c r="F347" s="97"/>
      <c r="G347" s="24"/>
      <c r="H347" s="40"/>
      <c r="I347" s="41"/>
    </row>
    <row r="370" spans="1:9" s="5" customFormat="1">
      <c r="A370" s="97"/>
      <c r="B370" s="97"/>
      <c r="C370" s="98"/>
      <c r="D370" s="97"/>
      <c r="E370" s="97"/>
      <c r="F370" s="97"/>
      <c r="G370" s="24"/>
      <c r="H370" s="40"/>
      <c r="I370" s="41"/>
    </row>
    <row r="393" spans="1:9" s="5" customFormat="1">
      <c r="A393" s="97"/>
      <c r="B393" s="97"/>
      <c r="C393" s="98"/>
      <c r="D393" s="97"/>
      <c r="E393" s="97"/>
      <c r="F393" s="97"/>
      <c r="G393" s="24"/>
      <c r="H393" s="40"/>
      <c r="I393" s="41"/>
    </row>
    <row r="394" spans="1:9" s="5" customFormat="1">
      <c r="A394" s="97"/>
      <c r="B394" s="97"/>
      <c r="C394" s="98"/>
      <c r="D394" s="97"/>
      <c r="E394" s="97"/>
      <c r="F394" s="97"/>
      <c r="G394" s="24"/>
      <c r="H394" s="40"/>
      <c r="I394" s="41"/>
    </row>
    <row r="395" spans="1:9" s="5" customFormat="1">
      <c r="A395" s="97"/>
      <c r="B395" s="97"/>
      <c r="C395" s="98"/>
      <c r="D395" s="97"/>
      <c r="E395" s="97"/>
      <c r="F395" s="97"/>
      <c r="G395" s="24"/>
      <c r="H395" s="40"/>
      <c r="I395" s="41"/>
    </row>
    <row r="396" spans="1:9" s="5" customFormat="1">
      <c r="A396" s="97"/>
      <c r="B396" s="97"/>
      <c r="C396" s="98"/>
      <c r="D396" s="97"/>
      <c r="E396" s="97"/>
      <c r="F396" s="97"/>
      <c r="G396" s="24"/>
      <c r="H396" s="40"/>
      <c r="I396" s="41"/>
    </row>
    <row r="397" spans="1:9" s="5" customFormat="1">
      <c r="A397" s="97"/>
      <c r="B397" s="97"/>
      <c r="C397" s="98"/>
      <c r="D397" s="97"/>
      <c r="E397" s="97"/>
      <c r="F397" s="97"/>
      <c r="G397" s="24"/>
      <c r="H397" s="40"/>
      <c r="I397" s="41"/>
    </row>
    <row r="398" spans="1:9" s="5" customFormat="1">
      <c r="A398" s="97"/>
      <c r="B398" s="97"/>
      <c r="C398" s="98"/>
      <c r="D398" s="97"/>
      <c r="E398" s="97"/>
      <c r="F398" s="97"/>
      <c r="G398" s="24"/>
      <c r="H398" s="40"/>
      <c r="I398" s="41"/>
    </row>
    <row r="399" spans="1:9" s="5" customFormat="1">
      <c r="A399" s="97"/>
      <c r="B399" s="97"/>
      <c r="C399" s="98"/>
      <c r="D399" s="97"/>
      <c r="E399" s="97"/>
      <c r="F399" s="97"/>
      <c r="G399" s="24"/>
      <c r="H399" s="40"/>
      <c r="I399" s="41"/>
    </row>
    <row r="400" spans="1:9" s="5" customFormat="1">
      <c r="A400" s="97"/>
      <c r="B400" s="97"/>
      <c r="C400" s="98"/>
      <c r="D400" s="97"/>
      <c r="E400" s="97"/>
      <c r="F400" s="97"/>
      <c r="G400" s="24"/>
      <c r="H400" s="40"/>
      <c r="I400" s="41"/>
    </row>
    <row r="402" spans="1:9" s="5" customFormat="1">
      <c r="A402" s="97"/>
      <c r="B402" s="97"/>
      <c r="C402" s="98"/>
      <c r="D402" s="97"/>
      <c r="E402" s="97"/>
      <c r="F402" s="97"/>
      <c r="G402" s="24"/>
      <c r="H402" s="40"/>
      <c r="I402" s="41"/>
    </row>
    <row r="408" spans="1:9" s="5" customFormat="1">
      <c r="A408" s="97"/>
      <c r="B408" s="97"/>
      <c r="C408" s="98"/>
      <c r="D408" s="97"/>
      <c r="E408" s="97"/>
      <c r="F408" s="97"/>
      <c r="G408" s="24"/>
      <c r="H408" s="40"/>
      <c r="I408" s="41"/>
    </row>
    <row r="410" spans="1:9" s="5" customFormat="1">
      <c r="A410" s="97"/>
      <c r="B410" s="97"/>
      <c r="C410" s="98"/>
      <c r="D410" s="97"/>
      <c r="E410" s="97"/>
      <c r="F410" s="97"/>
      <c r="G410" s="24"/>
      <c r="H410" s="40"/>
      <c r="I410" s="41"/>
    </row>
    <row r="411" spans="1:9" s="6" customFormat="1">
      <c r="A411" s="97"/>
      <c r="B411" s="97"/>
      <c r="C411" s="98"/>
      <c r="D411" s="97"/>
      <c r="E411" s="97"/>
      <c r="F411" s="97"/>
      <c r="G411" s="24"/>
      <c r="H411" s="40"/>
      <c r="I411" s="41"/>
    </row>
    <row r="416" spans="1:9" s="5" customFormat="1">
      <c r="A416" s="97"/>
      <c r="B416" s="97"/>
      <c r="C416" s="98"/>
      <c r="D416" s="97"/>
      <c r="E416" s="97"/>
      <c r="F416" s="97"/>
      <c r="G416" s="24"/>
      <c r="H416" s="40"/>
      <c r="I416" s="41"/>
    </row>
    <row r="424" spans="1:9" s="5" customFormat="1">
      <c r="A424" s="97"/>
      <c r="B424" s="97"/>
      <c r="C424" s="98"/>
      <c r="D424" s="97"/>
      <c r="E424" s="97"/>
      <c r="F424" s="97"/>
      <c r="G424" s="24"/>
      <c r="H424" s="40"/>
      <c r="I424" s="41"/>
    </row>
    <row r="426" spans="1:9" s="5" customFormat="1">
      <c r="A426" s="97"/>
      <c r="B426" s="97"/>
      <c r="C426" s="98"/>
      <c r="D426" s="97"/>
      <c r="E426" s="97"/>
      <c r="F426" s="97"/>
      <c r="G426" s="24"/>
      <c r="H426" s="40"/>
      <c r="I426" s="41"/>
    </row>
    <row r="433" spans="1:9" s="5" customFormat="1">
      <c r="A433" s="97"/>
      <c r="B433" s="97"/>
      <c r="C433" s="98"/>
      <c r="D433" s="97"/>
      <c r="E433" s="97"/>
      <c r="F433" s="97"/>
      <c r="G433" s="24"/>
      <c r="H433" s="40"/>
      <c r="I433" s="41"/>
    </row>
    <row r="439" spans="1:9" s="5" customFormat="1">
      <c r="A439" s="97"/>
      <c r="B439" s="97"/>
      <c r="C439" s="98"/>
      <c r="D439" s="97"/>
      <c r="E439" s="97"/>
      <c r="F439" s="97"/>
      <c r="G439" s="24"/>
      <c r="H439" s="40"/>
      <c r="I439" s="41"/>
    </row>
    <row r="441" spans="1:9" s="5" customFormat="1">
      <c r="A441" s="97"/>
      <c r="B441" s="97"/>
      <c r="C441" s="98"/>
      <c r="D441" s="97"/>
      <c r="E441" s="97"/>
      <c r="F441" s="97"/>
      <c r="G441" s="24"/>
      <c r="H441" s="40"/>
      <c r="I441" s="41"/>
    </row>
    <row r="445" spans="1:9" s="5" customFormat="1">
      <c r="A445" s="97"/>
      <c r="B445" s="97"/>
      <c r="C445" s="98"/>
      <c r="D445" s="97"/>
      <c r="E445" s="97"/>
      <c r="F445" s="97"/>
      <c r="G445" s="24"/>
      <c r="H445" s="40"/>
      <c r="I445" s="41"/>
    </row>
    <row r="453" spans="1:9" s="5" customFormat="1">
      <c r="A453" s="97"/>
      <c r="B453" s="97"/>
      <c r="C453" s="98"/>
      <c r="D453" s="97"/>
      <c r="E453" s="97"/>
      <c r="F453" s="97"/>
      <c r="G453" s="24"/>
      <c r="H453" s="40"/>
      <c r="I453" s="41"/>
    </row>
    <row r="458" spans="1:9" s="5" customFormat="1">
      <c r="A458" s="97"/>
      <c r="B458" s="97"/>
      <c r="C458" s="98"/>
      <c r="D458" s="97"/>
      <c r="E458" s="97"/>
      <c r="F458" s="97"/>
      <c r="G458" s="24"/>
      <c r="H458" s="40"/>
      <c r="I458" s="41"/>
    </row>
    <row r="468" spans="1:9" s="5" customFormat="1">
      <c r="A468" s="97"/>
      <c r="B468" s="97"/>
      <c r="C468" s="98"/>
      <c r="D468" s="97"/>
      <c r="E468" s="97"/>
      <c r="F468" s="97"/>
      <c r="G468" s="24"/>
      <c r="H468" s="40"/>
      <c r="I468" s="41"/>
    </row>
    <row r="477" spans="1:9" s="5" customFormat="1">
      <c r="A477" s="97"/>
      <c r="B477" s="97"/>
      <c r="C477" s="98"/>
      <c r="D477" s="97"/>
      <c r="E477" s="97"/>
      <c r="F477" s="97"/>
      <c r="G477" s="24"/>
      <c r="H477" s="40"/>
      <c r="I477" s="41"/>
    </row>
    <row r="482" spans="1:9" s="5" customFormat="1">
      <c r="A482" s="97"/>
      <c r="B482" s="97"/>
      <c r="C482" s="98"/>
      <c r="D482" s="97"/>
      <c r="E482" s="97"/>
      <c r="F482" s="97"/>
      <c r="G482" s="24"/>
      <c r="H482" s="40"/>
      <c r="I482" s="41"/>
    </row>
    <row r="493" spans="1:9" s="5" customFormat="1">
      <c r="A493" s="97"/>
      <c r="B493" s="97"/>
      <c r="C493" s="98"/>
      <c r="D493" s="97"/>
      <c r="E493" s="97"/>
      <c r="F493" s="97"/>
      <c r="G493" s="24"/>
      <c r="H493" s="40"/>
      <c r="I493" s="41"/>
    </row>
    <row r="506" spans="1:9" s="5" customFormat="1">
      <c r="A506" s="97"/>
      <c r="B506" s="97"/>
      <c r="C506" s="98"/>
      <c r="D506" s="97"/>
      <c r="E506" s="97"/>
      <c r="F506" s="97"/>
      <c r="G506" s="24"/>
      <c r="H506" s="40"/>
      <c r="I506" s="41"/>
    </row>
    <row r="519" spans="1:9" s="5" customFormat="1">
      <c r="A519" s="97"/>
      <c r="B519" s="97"/>
      <c r="C519" s="98"/>
      <c r="D519" s="97"/>
      <c r="E519" s="97"/>
      <c r="F519" s="97"/>
      <c r="G519" s="24"/>
      <c r="H519" s="40"/>
      <c r="I519" s="41"/>
    </row>
    <row r="537" spans="1:9" s="5" customFormat="1">
      <c r="A537" s="97"/>
      <c r="B537" s="97"/>
      <c r="C537" s="98"/>
      <c r="D537" s="97"/>
      <c r="E537" s="97"/>
      <c r="F537" s="97"/>
      <c r="G537" s="24"/>
      <c r="H537" s="40"/>
      <c r="I537" s="41"/>
    </row>
    <row r="553" spans="1:9" s="5" customFormat="1">
      <c r="A553" s="97"/>
      <c r="B553" s="97"/>
      <c r="C553" s="98"/>
      <c r="D553" s="97"/>
      <c r="E553" s="97"/>
      <c r="F553" s="97"/>
      <c r="G553" s="24"/>
      <c r="H553" s="40"/>
      <c r="I553" s="41"/>
    </row>
    <row r="563" spans="1:9" s="5" customFormat="1">
      <c r="A563" s="97"/>
      <c r="B563" s="97"/>
      <c r="C563" s="98"/>
      <c r="D563" s="97"/>
      <c r="E563" s="97"/>
      <c r="F563" s="97"/>
      <c r="G563" s="24"/>
      <c r="H563" s="40"/>
      <c r="I563" s="41"/>
    </row>
    <row r="574" spans="1:9" s="5" customFormat="1">
      <c r="A574" s="97"/>
      <c r="B574" s="97"/>
      <c r="C574" s="98"/>
      <c r="D574" s="97"/>
      <c r="E574" s="97"/>
      <c r="F574" s="97"/>
      <c r="G574" s="24"/>
      <c r="H574" s="40"/>
      <c r="I574" s="41"/>
    </row>
    <row r="595" spans="1:9" s="5" customFormat="1">
      <c r="A595" s="97"/>
      <c r="B595" s="97"/>
      <c r="C595" s="98"/>
      <c r="D595" s="97"/>
      <c r="E595" s="97"/>
      <c r="F595" s="97"/>
      <c r="G595" s="24"/>
      <c r="H595" s="40"/>
      <c r="I595" s="41"/>
    </row>
    <row r="607" spans="1:9" s="5" customFormat="1">
      <c r="A607" s="97"/>
      <c r="B607" s="97"/>
      <c r="C607" s="98"/>
      <c r="D607" s="97"/>
      <c r="E607" s="97"/>
      <c r="F607" s="97"/>
      <c r="G607" s="24"/>
      <c r="H607" s="40"/>
      <c r="I607" s="41"/>
    </row>
    <row r="628" spans="1:9" s="5" customFormat="1">
      <c r="A628" s="97"/>
      <c r="B628" s="97"/>
      <c r="C628" s="98"/>
      <c r="D628" s="97"/>
      <c r="E628" s="97"/>
      <c r="F628" s="97"/>
      <c r="G628" s="24"/>
      <c r="H628" s="40"/>
      <c r="I628" s="41"/>
    </row>
    <row r="649" spans="1:9" s="5" customFormat="1">
      <c r="A649" s="97"/>
      <c r="B649" s="97"/>
      <c r="C649" s="98"/>
      <c r="D649" s="97"/>
      <c r="E649" s="97"/>
      <c r="F649" s="97"/>
      <c r="G649" s="24"/>
      <c r="H649" s="40"/>
      <c r="I649" s="41"/>
    </row>
    <row r="670" spans="1:9" s="5" customFormat="1">
      <c r="A670" s="97"/>
      <c r="B670" s="97"/>
      <c r="C670" s="98"/>
      <c r="D670" s="97"/>
      <c r="E670" s="97"/>
      <c r="F670" s="97"/>
      <c r="G670" s="24"/>
      <c r="H670" s="40"/>
      <c r="I670" s="41"/>
    </row>
    <row r="683" spans="1:9" s="5" customFormat="1">
      <c r="A683" s="97"/>
      <c r="B683" s="97"/>
      <c r="C683" s="98"/>
      <c r="D683" s="97"/>
      <c r="E683" s="97"/>
      <c r="F683" s="97"/>
      <c r="G683" s="24"/>
      <c r="H683" s="40"/>
      <c r="I683" s="41"/>
    </row>
    <row r="704" spans="1:9" s="5" customFormat="1">
      <c r="A704" s="97"/>
      <c r="B704" s="97"/>
      <c r="C704" s="98"/>
      <c r="D704" s="97"/>
      <c r="E704" s="97"/>
      <c r="F704" s="97"/>
      <c r="G704" s="24"/>
      <c r="H704" s="40"/>
      <c r="I704" s="41"/>
    </row>
    <row r="717" spans="1:9" s="5" customFormat="1">
      <c r="A717" s="97"/>
      <c r="B717" s="97"/>
      <c r="C717" s="98"/>
      <c r="D717" s="97"/>
      <c r="E717" s="97"/>
      <c r="F717" s="97"/>
      <c r="G717" s="24"/>
      <c r="H717" s="40"/>
      <c r="I717" s="41"/>
    </row>
    <row r="738" spans="1:9" s="5" customFormat="1">
      <c r="A738" s="97"/>
      <c r="B738" s="97"/>
      <c r="C738" s="98"/>
      <c r="D738" s="97"/>
      <c r="E738" s="97"/>
      <c r="F738" s="97"/>
      <c r="G738" s="24"/>
      <c r="H738" s="40"/>
      <c r="I738" s="41"/>
    </row>
    <row r="756" spans="1:9" s="5" customFormat="1">
      <c r="A756" s="97"/>
      <c r="B756" s="97"/>
      <c r="C756" s="98"/>
      <c r="D756" s="97"/>
      <c r="E756" s="97"/>
      <c r="F756" s="97"/>
      <c r="G756" s="24"/>
      <c r="H756" s="40"/>
      <c r="I756" s="41"/>
    </row>
    <row r="775" spans="1:9" s="5" customFormat="1">
      <c r="A775" s="97"/>
      <c r="B775" s="97"/>
      <c r="C775" s="98"/>
      <c r="D775" s="97"/>
      <c r="E775" s="97"/>
      <c r="F775" s="97"/>
      <c r="G775" s="24"/>
      <c r="H775" s="40"/>
      <c r="I775" s="41"/>
    </row>
    <row r="787" spans="1:9" s="5" customFormat="1">
      <c r="A787" s="97"/>
      <c r="B787" s="97"/>
      <c r="C787" s="98"/>
      <c r="D787" s="97"/>
      <c r="E787" s="97"/>
      <c r="F787" s="97"/>
      <c r="G787" s="24"/>
      <c r="H787" s="40"/>
      <c r="I787" s="41"/>
    </row>
    <row r="809" spans="1:9" s="5" customFormat="1">
      <c r="A809" s="97"/>
      <c r="B809" s="97"/>
      <c r="C809" s="98"/>
      <c r="D809" s="97"/>
      <c r="E809" s="97"/>
      <c r="F809" s="97"/>
      <c r="G809" s="24"/>
      <c r="H809" s="40"/>
      <c r="I809" s="41"/>
    </row>
    <row r="822" spans="1:9" s="5" customFormat="1">
      <c r="A822" s="97"/>
      <c r="B822" s="97"/>
      <c r="C822" s="98"/>
      <c r="D822" s="97"/>
      <c r="E822" s="97"/>
      <c r="F822" s="97"/>
      <c r="G822" s="24"/>
      <c r="H822" s="40"/>
      <c r="I822" s="41"/>
    </row>
    <row r="834" spans="1:9" s="5" customFormat="1">
      <c r="A834" s="97"/>
      <c r="B834" s="97"/>
      <c r="C834" s="98"/>
      <c r="D834" s="97"/>
      <c r="E834" s="97"/>
      <c r="F834" s="97"/>
      <c r="G834" s="24"/>
      <c r="H834" s="40"/>
      <c r="I834" s="41"/>
    </row>
  </sheetData>
  <phoneticPr fontId="5" type="noConversion"/>
  <pageMargins left="0.78740157480314965" right="0.59055118110236227" top="0.39370078740157483" bottom="0.59055118110236227" header="0.51181102362204722" footer="0.51181102362204722"/>
  <pageSetup paperSize="9" orientation="portrait" r:id="rId1"/>
  <headerFooter>
    <oddFooter>Stran &amp;P</oddFooter>
  </headerFooter>
  <rowBreaks count="1" manualBreakCount="1">
    <brk id="5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A1:E89"/>
  <sheetViews>
    <sheetView showZeros="0" topLeftCell="A76" workbookViewId="0">
      <selection activeCell="E105" sqref="E105"/>
    </sheetView>
  </sheetViews>
  <sheetFormatPr defaultRowHeight="15"/>
  <cols>
    <col min="1" max="1" width="6.28515625" customWidth="1"/>
    <col min="2" max="2" width="47.140625" customWidth="1"/>
    <col min="3" max="3" width="6" style="42" customWidth="1"/>
    <col min="4" max="4" width="11.140625" style="47" customWidth="1"/>
    <col min="5" max="5" width="15.7109375" style="47" customWidth="1"/>
  </cols>
  <sheetData>
    <row r="1" spans="1:5" ht="50.25" customHeight="1">
      <c r="A1" s="124" t="s">
        <v>156</v>
      </c>
      <c r="B1" s="124"/>
      <c r="C1" s="124"/>
      <c r="D1" s="124"/>
      <c r="E1" s="124"/>
    </row>
    <row r="2" spans="1:5">
      <c r="A2" s="8"/>
    </row>
    <row r="3" spans="1:5" ht="15.75">
      <c r="A3" s="9" t="s">
        <v>157</v>
      </c>
    </row>
    <row r="4" spans="1:5">
      <c r="A4" s="7"/>
    </row>
    <row r="5" spans="1:5" ht="16.5" customHeight="1" thickBot="1">
      <c r="A5" s="11"/>
    </row>
    <row r="6" spans="1:5" ht="20.25" customHeight="1" thickBot="1">
      <c r="A6" s="10"/>
      <c r="B6" s="12" t="s">
        <v>86</v>
      </c>
      <c r="C6" s="43" t="s">
        <v>84</v>
      </c>
      <c r="D6" s="104" t="s">
        <v>183</v>
      </c>
      <c r="E6" s="104" t="s">
        <v>181</v>
      </c>
    </row>
    <row r="7" spans="1:5" ht="16.5" customHeight="1" thickBot="1">
      <c r="A7" s="13">
        <v>1</v>
      </c>
      <c r="B7" s="14" t="s">
        <v>85</v>
      </c>
      <c r="C7" s="44">
        <v>4</v>
      </c>
      <c r="D7" s="49"/>
      <c r="E7" s="49">
        <f>D7*C7</f>
        <v>0</v>
      </c>
    </row>
    <row r="8" spans="1:5" ht="16.5" customHeight="1" thickBot="1">
      <c r="A8" s="13">
        <v>2</v>
      </c>
      <c r="B8" s="14" t="s">
        <v>87</v>
      </c>
      <c r="C8" s="44">
        <v>1</v>
      </c>
      <c r="D8" s="49"/>
      <c r="E8" s="49">
        <f t="shared" ref="E8:E38" si="0">D8*C8</f>
        <v>0</v>
      </c>
    </row>
    <row r="9" spans="1:5" ht="16.5" customHeight="1" thickBot="1">
      <c r="A9" s="13">
        <v>3</v>
      </c>
      <c r="B9" s="14" t="s">
        <v>88</v>
      </c>
      <c r="C9" s="44">
        <v>1</v>
      </c>
      <c r="D9" s="49"/>
      <c r="E9" s="49">
        <f t="shared" si="0"/>
        <v>0</v>
      </c>
    </row>
    <row r="10" spans="1:5" ht="16.5" customHeight="1" thickBot="1">
      <c r="A10" s="13">
        <v>4</v>
      </c>
      <c r="B10" s="14" t="s">
        <v>89</v>
      </c>
      <c r="C10" s="44">
        <v>4</v>
      </c>
      <c r="D10" s="49"/>
      <c r="E10" s="49">
        <f t="shared" si="0"/>
        <v>0</v>
      </c>
    </row>
    <row r="11" spans="1:5" ht="16.5" customHeight="1" thickBot="1">
      <c r="A11" s="13">
        <v>5</v>
      </c>
      <c r="B11" s="14" t="s">
        <v>90</v>
      </c>
      <c r="C11" s="44">
        <v>4</v>
      </c>
      <c r="D11" s="49"/>
      <c r="E11" s="49">
        <f t="shared" si="0"/>
        <v>0</v>
      </c>
    </row>
    <row r="12" spans="1:5" ht="16.5" customHeight="1" thickBot="1">
      <c r="A12" s="13">
        <v>6</v>
      </c>
      <c r="B12" s="14" t="s">
        <v>91</v>
      </c>
      <c r="C12" s="44">
        <v>1</v>
      </c>
      <c r="D12" s="49"/>
      <c r="E12" s="49">
        <f t="shared" si="0"/>
        <v>0</v>
      </c>
    </row>
    <row r="13" spans="1:5" ht="16.5" customHeight="1" thickBot="1">
      <c r="A13" s="13">
        <v>7</v>
      </c>
      <c r="B13" s="14" t="s">
        <v>92</v>
      </c>
      <c r="C13" s="44">
        <v>1</v>
      </c>
      <c r="D13" s="49"/>
      <c r="E13" s="49">
        <f t="shared" si="0"/>
        <v>0</v>
      </c>
    </row>
    <row r="14" spans="1:5" ht="16.5" customHeight="1" thickBot="1">
      <c r="A14" s="13">
        <v>8</v>
      </c>
      <c r="B14" s="14" t="s">
        <v>93</v>
      </c>
      <c r="C14" s="44">
        <v>2</v>
      </c>
      <c r="D14" s="49"/>
      <c r="E14" s="49">
        <f t="shared" si="0"/>
        <v>0</v>
      </c>
    </row>
    <row r="15" spans="1:5" ht="16.5" customHeight="1" thickBot="1">
      <c r="A15" s="13">
        <v>9</v>
      </c>
      <c r="B15" s="14" t="s">
        <v>94</v>
      </c>
      <c r="C15" s="44">
        <v>1</v>
      </c>
      <c r="D15" s="49"/>
      <c r="E15" s="49">
        <f t="shared" si="0"/>
        <v>0</v>
      </c>
    </row>
    <row r="16" spans="1:5" ht="16.5" customHeight="1" thickBot="1">
      <c r="A16" s="13">
        <v>10</v>
      </c>
      <c r="B16" s="14" t="s">
        <v>95</v>
      </c>
      <c r="C16" s="44">
        <v>5</v>
      </c>
      <c r="D16" s="49"/>
      <c r="E16" s="49">
        <f t="shared" si="0"/>
        <v>0</v>
      </c>
    </row>
    <row r="17" spans="1:5" ht="16.5" customHeight="1" thickBot="1">
      <c r="A17" s="13">
        <v>11</v>
      </c>
      <c r="B17" s="14" t="s">
        <v>96</v>
      </c>
      <c r="C17" s="44">
        <v>1</v>
      </c>
      <c r="D17" s="49"/>
      <c r="E17" s="49">
        <f t="shared" si="0"/>
        <v>0</v>
      </c>
    </row>
    <row r="18" spans="1:5" ht="16.5" customHeight="1" thickBot="1">
      <c r="A18" s="13">
        <v>12</v>
      </c>
      <c r="B18" s="14" t="s">
        <v>97</v>
      </c>
      <c r="C18" s="44">
        <v>1</v>
      </c>
      <c r="D18" s="49"/>
      <c r="E18" s="49">
        <f t="shared" si="0"/>
        <v>0</v>
      </c>
    </row>
    <row r="19" spans="1:5" ht="16.5" customHeight="1" thickBot="1">
      <c r="A19" s="13">
        <v>13</v>
      </c>
      <c r="B19" s="14" t="s">
        <v>98</v>
      </c>
      <c r="C19" s="44">
        <v>4</v>
      </c>
      <c r="D19" s="49"/>
      <c r="E19" s="49">
        <f t="shared" si="0"/>
        <v>0</v>
      </c>
    </row>
    <row r="20" spans="1:5" ht="16.5" customHeight="1" thickBot="1">
      <c r="A20" s="13">
        <v>14</v>
      </c>
      <c r="B20" s="14" t="s">
        <v>134</v>
      </c>
      <c r="C20" s="44">
        <v>1</v>
      </c>
      <c r="D20" s="49"/>
      <c r="E20" s="49">
        <f t="shared" si="0"/>
        <v>0</v>
      </c>
    </row>
    <row r="21" spans="1:5" ht="16.5" customHeight="1" thickBot="1">
      <c r="A21" s="13">
        <v>15</v>
      </c>
      <c r="B21" s="14" t="s">
        <v>99</v>
      </c>
      <c r="C21" s="44">
        <v>2</v>
      </c>
      <c r="D21" s="49"/>
      <c r="E21" s="49">
        <f t="shared" si="0"/>
        <v>0</v>
      </c>
    </row>
    <row r="22" spans="1:5" ht="16.5" customHeight="1" thickBot="1">
      <c r="A22" s="13">
        <v>16</v>
      </c>
      <c r="B22" s="14" t="s">
        <v>100</v>
      </c>
      <c r="C22" s="44">
        <v>1</v>
      </c>
      <c r="D22" s="49"/>
      <c r="E22" s="49">
        <f t="shared" si="0"/>
        <v>0</v>
      </c>
    </row>
    <row r="23" spans="1:5" ht="16.5" customHeight="1" thickBot="1">
      <c r="A23" s="13">
        <v>17</v>
      </c>
      <c r="B23" s="14" t="s">
        <v>132</v>
      </c>
      <c r="C23" s="44">
        <v>1</v>
      </c>
      <c r="D23" s="49"/>
      <c r="E23" s="49">
        <f t="shared" si="0"/>
        <v>0</v>
      </c>
    </row>
    <row r="24" spans="1:5" ht="16.5" customHeight="1" thickBot="1">
      <c r="A24" s="13">
        <v>18</v>
      </c>
      <c r="B24" s="14" t="s">
        <v>133</v>
      </c>
      <c r="C24" s="44">
        <v>1</v>
      </c>
      <c r="D24" s="49"/>
      <c r="E24" s="49">
        <f t="shared" si="0"/>
        <v>0</v>
      </c>
    </row>
    <row r="25" spans="1:5" ht="16.5" customHeight="1" thickBot="1">
      <c r="A25" s="13">
        <v>19</v>
      </c>
      <c r="B25" s="14" t="s">
        <v>131</v>
      </c>
      <c r="C25" s="44">
        <v>3</v>
      </c>
      <c r="D25" s="49"/>
      <c r="E25" s="49">
        <f t="shared" si="0"/>
        <v>0</v>
      </c>
    </row>
    <row r="26" spans="1:5" ht="16.5" customHeight="1" thickBot="1">
      <c r="A26" s="15"/>
      <c r="B26" s="16" t="s">
        <v>101</v>
      </c>
      <c r="C26" s="45" t="s">
        <v>84</v>
      </c>
      <c r="D26" s="104" t="s">
        <v>183</v>
      </c>
      <c r="E26" s="50"/>
    </row>
    <row r="27" spans="1:5" ht="16.5" customHeight="1" thickBot="1">
      <c r="A27" s="13">
        <v>20</v>
      </c>
      <c r="B27" s="14" t="s">
        <v>102</v>
      </c>
      <c r="C27" s="44">
        <v>1</v>
      </c>
      <c r="D27" s="49"/>
      <c r="E27" s="49">
        <f t="shared" si="0"/>
        <v>0</v>
      </c>
    </row>
    <row r="28" spans="1:5" ht="16.5" customHeight="1" thickBot="1">
      <c r="A28" s="13">
        <v>21</v>
      </c>
      <c r="B28" s="14" t="s">
        <v>103</v>
      </c>
      <c r="C28" s="44">
        <v>1</v>
      </c>
      <c r="D28" s="49"/>
      <c r="E28" s="49">
        <f t="shared" si="0"/>
        <v>0</v>
      </c>
    </row>
    <row r="29" spans="1:5" ht="16.5" customHeight="1" thickBot="1">
      <c r="A29" s="13">
        <v>22</v>
      </c>
      <c r="B29" s="14" t="s">
        <v>104</v>
      </c>
      <c r="C29" s="44">
        <v>1</v>
      </c>
      <c r="D29" s="49"/>
      <c r="E29" s="49">
        <f t="shared" si="0"/>
        <v>0</v>
      </c>
    </row>
    <row r="30" spans="1:5" ht="16.5" customHeight="1" thickBot="1">
      <c r="A30" s="13">
        <v>23</v>
      </c>
      <c r="B30" s="14" t="s">
        <v>138</v>
      </c>
      <c r="C30" s="44">
        <v>2</v>
      </c>
      <c r="D30" s="49"/>
      <c r="E30" s="49">
        <f t="shared" si="0"/>
        <v>0</v>
      </c>
    </row>
    <row r="31" spans="1:5" ht="16.5" customHeight="1" thickBot="1">
      <c r="A31" s="13">
        <v>24</v>
      </c>
      <c r="B31" s="14" t="s">
        <v>87</v>
      </c>
      <c r="C31" s="44">
        <v>1</v>
      </c>
      <c r="D31" s="49"/>
      <c r="E31" s="49">
        <f t="shared" si="0"/>
        <v>0</v>
      </c>
    </row>
    <row r="32" spans="1:5" ht="16.5" customHeight="1" thickBot="1">
      <c r="A32" s="13">
        <v>25</v>
      </c>
      <c r="B32" s="14" t="s">
        <v>88</v>
      </c>
      <c r="C32" s="44">
        <v>1</v>
      </c>
      <c r="D32" s="49"/>
      <c r="E32" s="49">
        <f t="shared" si="0"/>
        <v>0</v>
      </c>
    </row>
    <row r="33" spans="1:5" ht="16.5" customHeight="1" thickBot="1">
      <c r="A33" s="13">
        <v>26</v>
      </c>
      <c r="B33" s="14" t="s">
        <v>139</v>
      </c>
      <c r="C33" s="44">
        <v>1</v>
      </c>
      <c r="D33" s="49"/>
      <c r="E33" s="49">
        <f t="shared" si="0"/>
        <v>0</v>
      </c>
    </row>
    <row r="34" spans="1:5" ht="16.5" customHeight="1" thickBot="1">
      <c r="A34" s="13">
        <v>27</v>
      </c>
      <c r="B34" s="14" t="s">
        <v>135</v>
      </c>
      <c r="C34" s="44">
        <v>1</v>
      </c>
      <c r="D34" s="49"/>
      <c r="E34" s="49">
        <f t="shared" si="0"/>
        <v>0</v>
      </c>
    </row>
    <row r="35" spans="1:5" ht="16.5" customHeight="1" thickBot="1">
      <c r="A35" s="13">
        <v>28</v>
      </c>
      <c r="B35" s="14" t="s">
        <v>136</v>
      </c>
      <c r="C35" s="44">
        <v>1</v>
      </c>
      <c r="D35" s="49"/>
      <c r="E35" s="49">
        <f t="shared" si="0"/>
        <v>0</v>
      </c>
    </row>
    <row r="36" spans="1:5" ht="16.5" customHeight="1" thickBot="1">
      <c r="A36" s="13">
        <v>29</v>
      </c>
      <c r="B36" s="14" t="s">
        <v>105</v>
      </c>
      <c r="C36" s="44">
        <v>3</v>
      </c>
      <c r="D36" s="49"/>
      <c r="E36" s="49">
        <f t="shared" si="0"/>
        <v>0</v>
      </c>
    </row>
    <row r="37" spans="1:5" ht="16.5" customHeight="1" thickBot="1">
      <c r="A37" s="13">
        <v>30</v>
      </c>
      <c r="B37" s="14" t="s">
        <v>137</v>
      </c>
      <c r="C37" s="44">
        <v>3</v>
      </c>
      <c r="D37" s="49"/>
      <c r="E37" s="49">
        <f t="shared" si="0"/>
        <v>0</v>
      </c>
    </row>
    <row r="38" spans="1:5" ht="16.5" customHeight="1" thickBot="1">
      <c r="A38" s="13">
        <v>31</v>
      </c>
      <c r="B38" s="14" t="s">
        <v>106</v>
      </c>
      <c r="C38" s="44">
        <v>2</v>
      </c>
      <c r="D38" s="49"/>
      <c r="E38" s="49">
        <f t="shared" si="0"/>
        <v>0</v>
      </c>
    </row>
    <row r="39" spans="1:5" ht="16.5" customHeight="1">
      <c r="A39" s="11"/>
    </row>
    <row r="40" spans="1:5" ht="16.5" customHeight="1">
      <c r="A40" s="11"/>
    </row>
    <row r="41" spans="1:5" ht="16.5" customHeight="1">
      <c r="A41" s="11"/>
    </row>
    <row r="42" spans="1:5" ht="16.5" customHeight="1">
      <c r="A42" s="11"/>
    </row>
    <row r="43" spans="1:5" ht="16.5" customHeight="1">
      <c r="A43" s="11"/>
    </row>
    <row r="44" spans="1:5" ht="16.5" customHeight="1" thickBot="1">
      <c r="A44" s="9" t="s">
        <v>158</v>
      </c>
      <c r="E44" s="52"/>
    </row>
    <row r="45" spans="1:5" ht="16.5" customHeight="1" thickBot="1">
      <c r="A45" s="17">
        <v>32</v>
      </c>
      <c r="B45" s="18" t="s">
        <v>107</v>
      </c>
      <c r="C45" s="46">
        <v>12</v>
      </c>
      <c r="D45" s="51"/>
      <c r="E45" s="49">
        <f>C45*D45</f>
        <v>0</v>
      </c>
    </row>
    <row r="46" spans="1:5" ht="16.5" customHeight="1" thickBot="1">
      <c r="A46" s="13">
        <v>33</v>
      </c>
      <c r="B46" s="14" t="s">
        <v>108</v>
      </c>
      <c r="C46" s="44">
        <v>24</v>
      </c>
      <c r="D46" s="49"/>
      <c r="E46" s="49">
        <f t="shared" ref="E46:E61" si="1">C46*D46</f>
        <v>0</v>
      </c>
    </row>
    <row r="47" spans="1:5" ht="16.5" customHeight="1" thickBot="1">
      <c r="A47" s="17">
        <v>34</v>
      </c>
      <c r="B47" s="14" t="s">
        <v>109</v>
      </c>
      <c r="C47" s="44">
        <v>8</v>
      </c>
      <c r="D47" s="49"/>
      <c r="E47" s="49">
        <f t="shared" si="1"/>
        <v>0</v>
      </c>
    </row>
    <row r="48" spans="1:5" ht="16.5" customHeight="1" thickBot="1">
      <c r="A48" s="13">
        <v>35</v>
      </c>
      <c r="B48" s="14" t="s">
        <v>110</v>
      </c>
      <c r="C48" s="44">
        <v>15</v>
      </c>
      <c r="D48" s="49"/>
      <c r="E48" s="49">
        <f t="shared" si="1"/>
        <v>0</v>
      </c>
    </row>
    <row r="49" spans="1:5" ht="16.5" customHeight="1" thickBot="1">
      <c r="A49" s="17">
        <v>36</v>
      </c>
      <c r="B49" s="14" t="s">
        <v>111</v>
      </c>
      <c r="C49" s="44">
        <v>15</v>
      </c>
      <c r="D49" s="49"/>
      <c r="E49" s="49">
        <f t="shared" si="1"/>
        <v>0</v>
      </c>
    </row>
    <row r="50" spans="1:5" ht="16.5" customHeight="1" thickBot="1">
      <c r="A50" s="13">
        <v>37</v>
      </c>
      <c r="B50" s="14" t="s">
        <v>112</v>
      </c>
      <c r="C50" s="44">
        <v>12</v>
      </c>
      <c r="D50" s="49"/>
      <c r="E50" s="49">
        <f t="shared" si="1"/>
        <v>0</v>
      </c>
    </row>
    <row r="51" spans="1:5" ht="16.5" customHeight="1" thickBot="1">
      <c r="A51" s="17">
        <v>38</v>
      </c>
      <c r="B51" s="14" t="s">
        <v>113</v>
      </c>
      <c r="C51" s="44">
        <v>12</v>
      </c>
      <c r="D51" s="49"/>
      <c r="E51" s="49">
        <f t="shared" si="1"/>
        <v>0</v>
      </c>
    </row>
    <row r="52" spans="1:5" ht="16.5" customHeight="1" thickBot="1">
      <c r="A52" s="13">
        <v>39</v>
      </c>
      <c r="B52" s="14" t="s">
        <v>114</v>
      </c>
      <c r="C52" s="44">
        <v>5</v>
      </c>
      <c r="D52" s="49"/>
      <c r="E52" s="49">
        <f t="shared" si="1"/>
        <v>0</v>
      </c>
    </row>
    <row r="53" spans="1:5" ht="16.5" customHeight="1" thickBot="1">
      <c r="A53" s="17">
        <v>40</v>
      </c>
      <c r="B53" s="14" t="s">
        <v>115</v>
      </c>
      <c r="C53" s="44">
        <v>6</v>
      </c>
      <c r="D53" s="49"/>
      <c r="E53" s="49">
        <f t="shared" si="1"/>
        <v>0</v>
      </c>
    </row>
    <row r="54" spans="1:5" ht="16.5" customHeight="1" thickBot="1">
      <c r="A54" s="13">
        <v>41</v>
      </c>
      <c r="B54" s="14" t="s">
        <v>116</v>
      </c>
      <c r="C54" s="44">
        <v>4</v>
      </c>
      <c r="D54" s="49"/>
      <c r="E54" s="49">
        <f t="shared" si="1"/>
        <v>0</v>
      </c>
    </row>
    <row r="55" spans="1:5" ht="16.5" customHeight="1" thickBot="1">
      <c r="A55" s="17">
        <v>42</v>
      </c>
      <c r="B55" s="14" t="s">
        <v>117</v>
      </c>
      <c r="C55" s="44">
        <v>1</v>
      </c>
      <c r="D55" s="49"/>
      <c r="E55" s="49">
        <f t="shared" si="1"/>
        <v>0</v>
      </c>
    </row>
    <row r="56" spans="1:5" ht="16.5" customHeight="1" thickBot="1">
      <c r="A56" s="13">
        <v>43</v>
      </c>
      <c r="B56" s="14" t="s">
        <v>118</v>
      </c>
      <c r="C56" s="44">
        <v>1</v>
      </c>
      <c r="D56" s="49"/>
      <c r="E56" s="49">
        <f t="shared" si="1"/>
        <v>0</v>
      </c>
    </row>
    <row r="57" spans="1:5" ht="16.5" customHeight="1" thickBot="1">
      <c r="A57" s="17">
        <v>44</v>
      </c>
      <c r="B57" s="14" t="s">
        <v>119</v>
      </c>
      <c r="C57" s="44">
        <v>1</v>
      </c>
      <c r="D57" s="49"/>
      <c r="E57" s="49">
        <f t="shared" si="1"/>
        <v>0</v>
      </c>
    </row>
    <row r="58" spans="1:5" ht="16.5" customHeight="1" thickBot="1">
      <c r="A58" s="13">
        <v>45</v>
      </c>
      <c r="B58" s="14" t="s">
        <v>143</v>
      </c>
      <c r="C58" s="44">
        <v>2</v>
      </c>
      <c r="D58" s="49"/>
      <c r="E58" s="49">
        <f t="shared" si="1"/>
        <v>0</v>
      </c>
    </row>
    <row r="59" spans="1:5" ht="16.5" customHeight="1" thickBot="1">
      <c r="A59" s="17">
        <v>46</v>
      </c>
      <c r="B59" s="14" t="s">
        <v>142</v>
      </c>
      <c r="C59" s="44">
        <v>1</v>
      </c>
      <c r="D59" s="49"/>
      <c r="E59" s="49">
        <f t="shared" si="1"/>
        <v>0</v>
      </c>
    </row>
    <row r="60" spans="1:5" ht="16.5" customHeight="1" thickBot="1">
      <c r="A60" s="13">
        <v>47</v>
      </c>
      <c r="B60" s="57" t="s">
        <v>144</v>
      </c>
      <c r="C60" s="44">
        <v>1</v>
      </c>
      <c r="D60" s="49"/>
      <c r="E60" s="49">
        <f t="shared" si="1"/>
        <v>0</v>
      </c>
    </row>
    <row r="61" spans="1:5" ht="16.5" customHeight="1" thickBot="1">
      <c r="A61" s="17">
        <v>48</v>
      </c>
      <c r="B61" s="57" t="s">
        <v>141</v>
      </c>
      <c r="C61" s="44">
        <v>1</v>
      </c>
      <c r="D61" s="49"/>
      <c r="E61" s="49">
        <f t="shared" si="1"/>
        <v>0</v>
      </c>
    </row>
    <row r="62" spans="1:5" ht="16.5" customHeight="1"/>
    <row r="63" spans="1:5" ht="16.5" customHeight="1" thickBot="1">
      <c r="A63" s="7"/>
    </row>
    <row r="64" spans="1:5" ht="16.5" customHeight="1" thickBot="1">
      <c r="A64" s="10"/>
      <c r="B64" s="12" t="s">
        <v>101</v>
      </c>
      <c r="C64" s="43" t="s">
        <v>84</v>
      </c>
      <c r="D64" s="48"/>
      <c r="E64" s="48"/>
    </row>
    <row r="65" spans="1:5" ht="16.5" customHeight="1" thickBot="1">
      <c r="A65" s="13">
        <v>49</v>
      </c>
      <c r="B65" s="14" t="s">
        <v>120</v>
      </c>
      <c r="C65" s="44">
        <v>1</v>
      </c>
      <c r="D65" s="49"/>
      <c r="E65" s="49">
        <f t="shared" ref="E65:E73" si="2">D65*C65</f>
        <v>0</v>
      </c>
    </row>
    <row r="66" spans="1:5" ht="16.5" customHeight="1" thickBot="1">
      <c r="A66" s="13">
        <v>50</v>
      </c>
      <c r="B66" s="14" t="s">
        <v>121</v>
      </c>
      <c r="C66" s="44">
        <v>1</v>
      </c>
      <c r="D66" s="49"/>
      <c r="E66" s="49">
        <f t="shared" si="2"/>
        <v>0</v>
      </c>
    </row>
    <row r="67" spans="1:5" ht="16.5" customHeight="1" thickBot="1">
      <c r="A67" s="13">
        <v>51</v>
      </c>
      <c r="B67" s="14" t="s">
        <v>122</v>
      </c>
      <c r="C67" s="44">
        <v>1</v>
      </c>
      <c r="D67" s="49"/>
      <c r="E67" s="49">
        <f t="shared" si="2"/>
        <v>0</v>
      </c>
    </row>
    <row r="68" spans="1:5" ht="16.5" customHeight="1" thickBot="1">
      <c r="A68" s="13">
        <v>52</v>
      </c>
      <c r="B68" s="14" t="s">
        <v>123</v>
      </c>
      <c r="C68" s="44">
        <v>1</v>
      </c>
      <c r="D68" s="49"/>
      <c r="E68" s="49">
        <f t="shared" si="2"/>
        <v>0</v>
      </c>
    </row>
    <row r="69" spans="1:5" ht="16.5" customHeight="1" thickBot="1">
      <c r="A69" s="13">
        <v>53</v>
      </c>
      <c r="B69" s="14" t="s">
        <v>124</v>
      </c>
      <c r="C69" s="44">
        <v>2</v>
      </c>
      <c r="D69" s="49"/>
      <c r="E69" s="49">
        <f t="shared" si="2"/>
        <v>0</v>
      </c>
    </row>
    <row r="70" spans="1:5" ht="16.5" customHeight="1" thickBot="1">
      <c r="A70" s="13">
        <v>54</v>
      </c>
      <c r="B70" s="14" t="s">
        <v>125</v>
      </c>
      <c r="C70" s="44">
        <v>4</v>
      </c>
      <c r="D70" s="49"/>
      <c r="E70" s="49">
        <f t="shared" si="2"/>
        <v>0</v>
      </c>
    </row>
    <row r="71" spans="1:5" ht="16.5" customHeight="1" thickBot="1">
      <c r="A71" s="13">
        <v>55</v>
      </c>
      <c r="B71" s="14" t="s">
        <v>140</v>
      </c>
      <c r="C71" s="44">
        <v>14</v>
      </c>
      <c r="D71" s="49"/>
      <c r="E71" s="49">
        <f t="shared" si="2"/>
        <v>0</v>
      </c>
    </row>
    <row r="72" spans="1:5" ht="16.5" customHeight="1" thickBot="1">
      <c r="A72" s="13">
        <v>56</v>
      </c>
      <c r="B72" s="14" t="s">
        <v>126</v>
      </c>
      <c r="C72" s="44">
        <v>24</v>
      </c>
      <c r="D72" s="49"/>
      <c r="E72" s="49">
        <f t="shared" si="2"/>
        <v>0</v>
      </c>
    </row>
    <row r="73" spans="1:5" ht="16.5" customHeight="1" thickBot="1">
      <c r="A73" s="13">
        <v>57</v>
      </c>
      <c r="B73" s="14" t="s">
        <v>127</v>
      </c>
      <c r="C73" s="44">
        <v>2</v>
      </c>
      <c r="D73" s="49"/>
      <c r="E73" s="49">
        <f t="shared" si="2"/>
        <v>0</v>
      </c>
    </row>
    <row r="74" spans="1:5" ht="16.5" customHeight="1">
      <c r="A74" s="7"/>
    </row>
    <row r="75" spans="1:5" ht="16.5" customHeight="1">
      <c r="A75" s="7"/>
    </row>
    <row r="78" spans="1:5">
      <c r="A78" s="53"/>
      <c r="B78" s="54" t="s">
        <v>128</v>
      </c>
      <c r="C78" s="55"/>
      <c r="D78" s="56"/>
      <c r="E78" s="56">
        <f>SUM(E5:E76)</f>
        <v>0</v>
      </c>
    </row>
    <row r="81" spans="1:5" ht="15.75">
      <c r="A81" s="99" t="s">
        <v>159</v>
      </c>
      <c r="B81" s="72"/>
      <c r="C81" s="100" t="s">
        <v>84</v>
      </c>
      <c r="D81" s="101"/>
      <c r="E81" s="101"/>
    </row>
    <row r="82" spans="1:5">
      <c r="A82" s="72"/>
      <c r="B82" s="72"/>
      <c r="C82" s="100"/>
      <c r="D82" s="101"/>
      <c r="E82" s="101"/>
    </row>
    <row r="83" spans="1:5" ht="60">
      <c r="A83" s="72" t="s">
        <v>182</v>
      </c>
      <c r="B83" s="102" t="s">
        <v>162</v>
      </c>
      <c r="C83" s="100"/>
      <c r="D83" s="101"/>
      <c r="E83" s="101"/>
    </row>
    <row r="84" spans="1:5" ht="143.25" customHeight="1">
      <c r="A84" s="72"/>
      <c r="B84" s="72"/>
      <c r="C84" s="100">
        <v>1</v>
      </c>
      <c r="D84" s="101"/>
      <c r="E84" s="103">
        <f>D84*C84</f>
        <v>0</v>
      </c>
    </row>
    <row r="85" spans="1:5">
      <c r="A85" s="72"/>
      <c r="B85" s="72"/>
      <c r="C85" s="100"/>
      <c r="D85" s="101"/>
      <c r="E85" s="101"/>
    </row>
    <row r="86" spans="1:5">
      <c r="A86" s="72"/>
      <c r="B86" s="72" t="s">
        <v>129</v>
      </c>
      <c r="C86" s="100"/>
      <c r="D86" s="101"/>
      <c r="E86" s="101">
        <f>SUM(E83:E84)</f>
        <v>0</v>
      </c>
    </row>
    <row r="89" spans="1:5">
      <c r="A89" s="53"/>
      <c r="B89" s="54" t="s">
        <v>130</v>
      </c>
      <c r="C89" s="55"/>
      <c r="D89" s="56"/>
      <c r="E89" s="56">
        <f>E78+E86</f>
        <v>0</v>
      </c>
    </row>
  </sheetData>
  <mergeCells count="1">
    <mergeCell ref="A1:E1"/>
  </mergeCells>
  <phoneticPr fontId="5" type="noConversion"/>
  <pageMargins left="0.82677165354330717" right="0.55118110236220474" top="0.98425196850393704" bottom="0.98425196850393704" header="0.39370078740157483" footer="0.39370078740157483"/>
  <pageSetup paperSize="9" orientation="portrait" r:id="rId1"/>
  <headerFooter>
    <oddFooter>Stran &amp;P</oddFooter>
  </headerFooter>
  <rowBreaks count="1" manualBreakCount="1">
    <brk id="8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Rekapitulacija</vt:lpstr>
      <vt:lpstr>vrtec</vt:lpstr>
      <vt:lpstr>DIDAKTIČNA OPREMA </vt:lpstr>
      <vt:lpstr>List2</vt:lpstr>
      <vt:lpstr>List3</vt:lpstr>
      <vt:lpstr>'DIDAKTIČNA OPREMA '!Print_Area</vt:lpstr>
      <vt:lpstr>vrtec!Print_Area</vt:lpstr>
      <vt:lpstr>vrtec!Print_Titles</vt:lpstr>
    </vt:vector>
  </TitlesOfParts>
  <Company>Savaprojekt d.d. Krško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Kunšek</dc:creator>
  <cp:lastModifiedBy>Asna</cp:lastModifiedBy>
  <cp:lastPrinted>2014-01-06T06:17:35Z</cp:lastPrinted>
  <dcterms:created xsi:type="dcterms:W3CDTF">2009-10-30T07:08:59Z</dcterms:created>
  <dcterms:modified xsi:type="dcterms:W3CDTF">2014-01-06T07:32:02Z</dcterms:modified>
</cp:coreProperties>
</file>