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20" yWindow="345" windowWidth="11115" windowHeight="8445" activeTab="1"/>
  </bookViews>
  <sheets>
    <sheet name="Društva" sheetId="12" r:id="rId1"/>
    <sheet name="Izvajalec" sheetId="2" r:id="rId2"/>
    <sheet name="Šp. vzgoja in Rekreacija" sheetId="4" r:id="rId3"/>
    <sheet name="Kolektivni" sheetId="5" r:id="rId4"/>
    <sheet name="Individualni" sheetId="6" r:id="rId5"/>
    <sheet name="Kategorizirani" sheetId="8" r:id="rId6"/>
    <sheet name="Delovanje društev" sheetId="9" r:id="rId7"/>
    <sheet name="Seznam članov" sheetId="14" r:id="rId8"/>
    <sheet name="Šolanje" sheetId="10" r:id="rId9"/>
    <sheet name="Prireditve" sheetId="11" r:id="rId10"/>
    <sheet name="Športni pripomočki in oprema" sheetId="16" r:id="rId11"/>
    <sheet name="Statistika" sheetId="13" r:id="rId12"/>
    <sheet name="List1" sheetId="15" r:id="rId13"/>
  </sheets>
  <externalReferences>
    <externalReference r:id="rId14"/>
  </externalReferences>
  <definedNames>
    <definedName name="_xlnm._FilterDatabase" localSheetId="7" hidden="1">'Seznam članov'!$J$1:$L$323</definedName>
    <definedName name="_xlnm.Print_Area" localSheetId="7">'Seznam članov'!$A$1:$G$403</definedName>
    <definedName name="_xlnm.Print_Area" localSheetId="10">'Športni pripomočki in oprema'!$A$1:$T$29</definedName>
    <definedName name="Tabela_Članov">[1]Naslovi!$A$4:$F$25</definedName>
  </definedNames>
  <calcPr calcId="125725"/>
</workbook>
</file>

<file path=xl/calcChain.xml><?xml version="1.0" encoding="utf-8"?>
<calcChain xmlns="http://schemas.openxmlformats.org/spreadsheetml/2006/main">
  <c r="F42" i="2"/>
  <c r="F40"/>
  <c r="F38"/>
  <c r="F36"/>
  <c r="F31"/>
  <c r="F29"/>
  <c r="F27"/>
  <c r="F22"/>
  <c r="F20"/>
  <c r="F18"/>
  <c r="F16"/>
  <c r="F14"/>
  <c r="F12"/>
  <c r="F10"/>
  <c r="M8" i="9"/>
  <c r="M12"/>
  <c r="N31" i="13"/>
  <c r="H31"/>
  <c r="P19"/>
  <c r="L19"/>
  <c r="H19"/>
  <c r="P12" i="9"/>
  <c r="M7"/>
  <c r="M9"/>
  <c r="M10"/>
  <c r="M11"/>
  <c r="G12"/>
  <c r="J12"/>
</calcChain>
</file>

<file path=xl/sharedStrings.xml><?xml version="1.0" encoding="utf-8"?>
<sst xmlns="http://schemas.openxmlformats.org/spreadsheetml/2006/main" count="413" uniqueCount="258">
  <si>
    <t>PODATKI O IZVAJALCU:</t>
  </si>
  <si>
    <t>VAŠA ŠIFRA:</t>
  </si>
  <si>
    <r>
      <t xml:space="preserve">( Šifro boste našli na listu </t>
    </r>
    <r>
      <rPr>
        <b/>
        <sz val="8"/>
        <rFont val="Arial"/>
        <family val="2"/>
        <charset val="238"/>
      </rPr>
      <t>Društva</t>
    </r>
    <r>
      <rPr>
        <sz val="8"/>
        <rFont val="Arial"/>
        <family val="2"/>
        <charset val="238"/>
      </rPr>
      <t xml:space="preserve"> ! )</t>
    </r>
  </si>
  <si>
    <t>OSNOVNI PODATKI:</t>
  </si>
  <si>
    <t>Uradno ime:</t>
  </si>
  <si>
    <t>Naslov:</t>
  </si>
  <si>
    <t>Pošta:</t>
  </si>
  <si>
    <t>Matična številka:</t>
  </si>
  <si>
    <t>Davčna številka:</t>
  </si>
  <si>
    <t>Transakcijski račun:</t>
  </si>
  <si>
    <t>KONTAKTNI PODATKI:</t>
  </si>
  <si>
    <t>Telefon:</t>
  </si>
  <si>
    <t>Fax:</t>
  </si>
  <si>
    <t>Elektronski naslov:</t>
  </si>
  <si>
    <t>PODATKI O URADNEM ZASTOPNIKU:</t>
  </si>
  <si>
    <t>Priimek in Ime:</t>
  </si>
  <si>
    <t>Telefon - GSM:</t>
  </si>
  <si>
    <t>* V primeru spremenjenih podatkov, veljavne podatke vpišite v rumena polja !</t>
  </si>
  <si>
    <t>OBRAZEC 1:</t>
  </si>
  <si>
    <t>Interesna športna vzgoja   -   Športno-rekreativni programi   -   Invalidski šport</t>
  </si>
  <si>
    <t>Vadbena skupina:</t>
  </si>
  <si>
    <t>Trener / Vaditelj:</t>
  </si>
  <si>
    <t>Sezona vadbe:</t>
  </si>
  <si>
    <t>OD:</t>
  </si>
  <si>
    <t>DO:</t>
  </si>
  <si>
    <t>To je tednov:</t>
  </si>
  <si>
    <t>Starost vadečih:</t>
  </si>
  <si>
    <t>LET</t>
  </si>
  <si>
    <t>Število vadečih:</t>
  </si>
  <si>
    <t>TEDENSKI URNIK VADBE:</t>
  </si>
  <si>
    <t>DAN</t>
  </si>
  <si>
    <t>PON</t>
  </si>
  <si>
    <t>TOR</t>
  </si>
  <si>
    <t>SRE</t>
  </si>
  <si>
    <t>ČET</t>
  </si>
  <si>
    <t>PET</t>
  </si>
  <si>
    <t>SOB</t>
  </si>
  <si>
    <t>NED</t>
  </si>
  <si>
    <t>SKUPAJ</t>
  </si>
  <si>
    <t>TERMIN</t>
  </si>
  <si>
    <t>od</t>
  </si>
  <si>
    <t>do</t>
  </si>
  <si>
    <t>ur / teden</t>
  </si>
  <si>
    <t>OBJEKT</t>
  </si>
  <si>
    <t>DODATNA POJASNILA:</t>
  </si>
  <si>
    <t>SEZNAM UDELEŽENCEV PROGRAMA:</t>
  </si>
  <si>
    <t>Štev.</t>
  </si>
  <si>
    <t>PRIIMEK in IME</t>
  </si>
  <si>
    <t>LETO ROJSTVA</t>
  </si>
  <si>
    <t>Šifra</t>
  </si>
  <si>
    <t>DRUŠTVO</t>
  </si>
  <si>
    <t>SEDEŽ-NASLOV</t>
  </si>
  <si>
    <t>SEDEŽ-POŠTA</t>
  </si>
  <si>
    <t>MATIČNA ŠTEVILKA</t>
  </si>
  <si>
    <t>DAVČNA ŠTEVILKA</t>
  </si>
  <si>
    <t>TRANSAKCIJSKI RAČUN</t>
  </si>
  <si>
    <t>TELEFON</t>
  </si>
  <si>
    <t>FAX</t>
  </si>
  <si>
    <t>ELEKTRONSKI NASLOV</t>
  </si>
  <si>
    <t>URADNI ZASTOPNIK</t>
  </si>
  <si>
    <t>TELEFON - UZ</t>
  </si>
  <si>
    <t>GSM - UZ</t>
  </si>
  <si>
    <t>ELEKTRONSKI NASLOV - UZ</t>
  </si>
  <si>
    <t>OBRAZEC 2:</t>
  </si>
  <si>
    <t>Otroške in Mladinske športne šole   ter   Kakovostni šport   -   KOLEKTIVNI ŠPORTI</t>
  </si>
  <si>
    <t>Športna panoga:</t>
  </si>
  <si>
    <t>Trener:</t>
  </si>
  <si>
    <t>UVRSTITEV V PRETEKLI SEZONI:</t>
  </si>
  <si>
    <t>Uvrstitev:</t>
  </si>
  <si>
    <t>mesto</t>
  </si>
  <si>
    <t>Število ekip (vse lige skupaj):</t>
  </si>
  <si>
    <t>Število odigranih tekem:</t>
  </si>
  <si>
    <t>Sezona:</t>
  </si>
  <si>
    <t>* Izpolni samo za kategorijo ČLANOV !</t>
  </si>
  <si>
    <t>SEZNAM IGRALCEV (tekmovalcev):</t>
  </si>
  <si>
    <t>DATUM ROJSTVA</t>
  </si>
  <si>
    <t>ŠTEV. REGISTRACIJE</t>
  </si>
  <si>
    <t>OBRAZEC 3:</t>
  </si>
  <si>
    <t>Otroške in Mladinske športne šole   ter   Kakovostni šport   -   INDIVIDUALNI ŠPORTI</t>
  </si>
  <si>
    <t>Rojen(a)</t>
  </si>
  <si>
    <t>Uvrstitev</t>
  </si>
  <si>
    <t>Št. nastopajočih</t>
  </si>
  <si>
    <t>DISCIPLINA</t>
  </si>
  <si>
    <t>Št. vseh tekem</t>
  </si>
  <si>
    <t>Nastop na štev. tekem</t>
  </si>
  <si>
    <t>* Vpišite uvrstitve tekmovalcev, ki so v tej kategoriji nastopali v PRETEKLI TEKMOVALNI SEZONI !</t>
  </si>
  <si>
    <t>* Vpišite tekmovalce, ki bodo v tej kategoriji nastopali v PRIHODNJI (tekoči) TEKMOVALNI SEZONI !</t>
  </si>
  <si>
    <t>ROJEN(a)</t>
  </si>
  <si>
    <t>OBRAZEC 5:</t>
  </si>
  <si>
    <t>Športniki MLADINSKEGA razreda   in   VRHUNSKI šport</t>
  </si>
  <si>
    <t>ŠPORTNIKI MLADINSKEGA RAZREDA:</t>
  </si>
  <si>
    <t>KATEGORIZACIJA</t>
  </si>
  <si>
    <t>* Ta program lahko uveljavljajo samo izvajalci, katerim NISO PRIZNANE ŠPORTNE ŠOLE !</t>
  </si>
  <si>
    <t>* Uveljavljate lahko tudi športnike DRŽAVNEGA RAZREDA, če po starosti spadajo v mladinski kategoriji !</t>
  </si>
  <si>
    <t>VRHUNSKI ŠPORT:</t>
  </si>
  <si>
    <t>* Priznani bodo samo športniki, ki so navedeni v zadnjih oktobrskih obvestilih Olimpijskega komiteja Slovenije !</t>
  </si>
  <si>
    <t>OBRAZEC 6:</t>
  </si>
  <si>
    <t>DELOVANJE DRUŠTEV</t>
  </si>
  <si>
    <t>ŠTEVILO ČLANOV DRUŠTVA:</t>
  </si>
  <si>
    <t>STAROST</t>
  </si>
  <si>
    <t>ŽENSKE</t>
  </si>
  <si>
    <t>MOŠKI</t>
  </si>
  <si>
    <t>do 7 let</t>
  </si>
  <si>
    <t>nad 7 do 15 let</t>
  </si>
  <si>
    <t>nad 15 do 20 let</t>
  </si>
  <si>
    <t>nad 20 do 65 let</t>
  </si>
  <si>
    <t>nad 65 let</t>
  </si>
  <si>
    <t>ORGANIZIRANE VADBENE SKUPINE V TEKMOVALNI DEJVNOSTI:</t>
  </si>
  <si>
    <t>Število vadečih</t>
  </si>
  <si>
    <t>ORGANIZIRANE VADBENE SKUPINE V NETEKMOVALNI DEJVNOSTI:</t>
  </si>
  <si>
    <t>OBRAZEC 7:</t>
  </si>
  <si>
    <t>Šolanje in izpopolnjevanje strokovnih kadrov</t>
  </si>
  <si>
    <t>ŠOLANJE STROKOVNIH KADROV:</t>
  </si>
  <si>
    <t>STROKOVNI NAZIV</t>
  </si>
  <si>
    <t>Datum pogodbe</t>
  </si>
  <si>
    <t>Datum diplome</t>
  </si>
  <si>
    <t>STROŠKI</t>
  </si>
  <si>
    <t>* Kandidirajo lahko le izvajalci, ki izvajajo programe, ki jih sofinancira občina !</t>
  </si>
  <si>
    <t>* Predložoiti je potrebno:</t>
  </si>
  <si>
    <t>- pogodbo s kanidatom, v kateri se ta zavezuje, da bo najmanj štiri leta deloval v tej športni panogi,</t>
  </si>
  <si>
    <t>- dokumentacijo o uspešno opravljenem šolanju oziroma preizkusu znanja,</t>
  </si>
  <si>
    <t>- račune, ki dokazujejo višino nastalih stroškov.</t>
  </si>
  <si>
    <t>PRIDOBITEV oz. POTRJEVANJE LICENC:</t>
  </si>
  <si>
    <t>VRSTA LICENCE</t>
  </si>
  <si>
    <t>Datum seminarja</t>
  </si>
  <si>
    <t>- dokumentacijo o pridobljeni licenci,</t>
  </si>
  <si>
    <t>OBRAZEC 8:</t>
  </si>
  <si>
    <t>VRHUNSKE športne prireditve in MNOŽIČNE športno - rekreativne prireditve</t>
  </si>
  <si>
    <t>VRHUNSKE ŠPORTNE PRIREDITVE:</t>
  </si>
  <si>
    <t>PRIREDITEV</t>
  </si>
  <si>
    <t>Datum prireditve</t>
  </si>
  <si>
    <t>Število tekmoval.</t>
  </si>
  <si>
    <t>MNOŽIČNE ŠPORTNO - REKREATIVNE PRIREDITVE:</t>
  </si>
  <si>
    <t>Katera po vrsti?</t>
  </si>
  <si>
    <t>Število sodelujočih</t>
  </si>
  <si>
    <t>POVZETEK KANDIDATURE:</t>
  </si>
  <si>
    <t>KANDIDIRAMO ZA NASLEDNJE ŠPORTNE PROGRAME (označite):</t>
  </si>
  <si>
    <t>VIŠINA LETNE ČLANARINE V TEKOČI SEZONI:</t>
  </si>
  <si>
    <t>KATEGORIJA</t>
  </si>
  <si>
    <t>otroci do 6 let</t>
  </si>
  <si>
    <t>otroci do 15 let</t>
  </si>
  <si>
    <t>mladi do 20 let</t>
  </si>
  <si>
    <t>odrasli nad 20 let</t>
  </si>
  <si>
    <t>VIŠINA [EUR]</t>
  </si>
  <si>
    <t>Za točnost podatkov odgovarja s podpisom in žigom:</t>
  </si>
  <si>
    <t>Ime in Priimek:</t>
  </si>
  <si>
    <t>Datum:</t>
  </si>
  <si>
    <t>podpis</t>
  </si>
  <si>
    <t>žig</t>
  </si>
  <si>
    <t>OBRAZEC 9:</t>
  </si>
  <si>
    <t>Statistični podatki za potrebe Ministrstva za šolstvo in šport (razvidi športa)</t>
  </si>
  <si>
    <t>ŠTEVILO STROKOVNIH DELAVCEV:</t>
  </si>
  <si>
    <t>VOLONTERSKO</t>
  </si>
  <si>
    <t>HONORARNO</t>
  </si>
  <si>
    <t>PROFESIONALNO</t>
  </si>
  <si>
    <t>STROKOVNI DELAVCI</t>
  </si>
  <si>
    <t>VADITELJI  (1. stopnja)</t>
  </si>
  <si>
    <t>UČITELJI  (2. stopnja)</t>
  </si>
  <si>
    <t>UČITELJI  (3. stopnja)</t>
  </si>
  <si>
    <t>DIPLOMANTI FŠ  (4. in 5. stopnja)</t>
  </si>
  <si>
    <t>SODNIKI</t>
  </si>
  <si>
    <t>MEDICINSKI DELAVCI</t>
  </si>
  <si>
    <t>MENEDŽERJI</t>
  </si>
  <si>
    <t>ADMINISTRATIVNI DELAVCI</t>
  </si>
  <si>
    <t>ORGANIZATORJI TEKMOVANJ</t>
  </si>
  <si>
    <t>TEHNIČNI DELAVCI</t>
  </si>
  <si>
    <t>DRUGI</t>
  </si>
  <si>
    <t>ŠTEVILO ŠPORTNIKOV:</t>
  </si>
  <si>
    <t>STAROSTNA KATEGORIJA</t>
  </si>
  <si>
    <t>OTROCI  (do 15 let)</t>
  </si>
  <si>
    <t>MLADINCI  (do 20 let)</t>
  </si>
  <si>
    <t>ČLANI  (do 35 let)</t>
  </si>
  <si>
    <t>VETERANI  (do 55 let)</t>
  </si>
  <si>
    <t>STAROSTNIKI  (nad 55 let)</t>
  </si>
  <si>
    <t>TEKMOVALNI ŠPORT</t>
  </si>
  <si>
    <t>Rekreacija in Interesna dejavnost</t>
  </si>
  <si>
    <t>Izobrazba trenerja:</t>
  </si>
  <si>
    <t>PLAČANA ČLANARINA</t>
  </si>
  <si>
    <t>VADBENA SKUPINA</t>
  </si>
  <si>
    <t>Skrajšano ime **:</t>
  </si>
  <si>
    <t>** Samo, če imate v odločbi upravne enote, navedeno uradno skrajšano ime !</t>
  </si>
  <si>
    <t>DRUŠTVO-SKRAJŠANO</t>
  </si>
  <si>
    <r>
      <t xml:space="preserve">* Priloži seznam vseh članov društva s podatkoma   </t>
    </r>
    <r>
      <rPr>
        <i/>
        <sz val="9"/>
        <rFont val="Times New Roman"/>
        <family val="1"/>
        <charset val="238"/>
      </rPr>
      <t>Priimek in Ime</t>
    </r>
    <r>
      <rPr>
        <sz val="9"/>
        <rFont val="Times New Roman"/>
        <family val="1"/>
        <charset val="238"/>
      </rPr>
      <t xml:space="preserve">   ter   </t>
    </r>
    <r>
      <rPr>
        <i/>
        <sz val="9"/>
        <rFont val="Times New Roman"/>
        <family val="1"/>
        <charset val="238"/>
      </rPr>
      <t>Letnica rojstva</t>
    </r>
    <r>
      <rPr>
        <sz val="9"/>
        <rFont val="Times New Roman"/>
        <family val="1"/>
        <charset val="238"/>
      </rPr>
      <t xml:space="preserve"> !</t>
    </r>
  </si>
  <si>
    <t>KAŠARIJA TEAM</t>
  </si>
  <si>
    <t>KOLESARSKI KLUB ZAVRŠNICA</t>
  </si>
  <si>
    <t>OSNOVNA ŠOLA ŽIROVNICA</t>
  </si>
  <si>
    <t>PLANINSKO DRUŠTVO ŽIROVNICA</t>
  </si>
  <si>
    <t>4274 ŽIROVNICA</t>
  </si>
  <si>
    <t>TVD PARTIZAN ŽIROVNICA</t>
  </si>
  <si>
    <t>REKREACIJSKO NOGOMETNO DRUŠTVO KAŠARIJA TEAM</t>
  </si>
  <si>
    <t>DOSLOVČE 25A</t>
  </si>
  <si>
    <t>1172751000</t>
  </si>
  <si>
    <t>41713460</t>
  </si>
  <si>
    <t>33000-0001378293</t>
  </si>
  <si>
    <t xml:space="preserve">041 353 697 </t>
  </si>
  <si>
    <t>MIHA RAKAR</t>
  </si>
  <si>
    <t>KK ZAVRŠNICA</t>
  </si>
  <si>
    <t>ZABREZNICA 53C</t>
  </si>
  <si>
    <t>5863775000</t>
  </si>
  <si>
    <t>61012599</t>
  </si>
  <si>
    <t>05100-8010462218</t>
  </si>
  <si>
    <t>041 396 254</t>
  </si>
  <si>
    <t>justin.janez1@gmail.com</t>
  </si>
  <si>
    <t>JANEZ JUSTIN</t>
  </si>
  <si>
    <t>5719062000</t>
  </si>
  <si>
    <t>55702759</t>
  </si>
  <si>
    <t>01392-6030688446</t>
  </si>
  <si>
    <t>5809 150</t>
  </si>
  <si>
    <t>VALENTIN SODJA</t>
  </si>
  <si>
    <t>ŽIROVNICA 63</t>
  </si>
  <si>
    <t>5945755000</t>
  </si>
  <si>
    <t>97591106</t>
  </si>
  <si>
    <t>90672-0000024020</t>
  </si>
  <si>
    <t>040 887 157</t>
  </si>
  <si>
    <t>ANŽE FELDIN</t>
  </si>
  <si>
    <t>SMUČARSKO SKAKALNO DRUŠTVO STOL ŽIROVNICA</t>
  </si>
  <si>
    <t>SSD STOL ŽIROVNICA</t>
  </si>
  <si>
    <t>BREG 123</t>
  </si>
  <si>
    <t>5505976000</t>
  </si>
  <si>
    <t>39551245</t>
  </si>
  <si>
    <t>05100-8010090417</t>
  </si>
  <si>
    <t>041 769 240</t>
  </si>
  <si>
    <t>DUŠAN FRANK</t>
  </si>
  <si>
    <t>ŠPORTNO REKREATIVNO DRUŠTVO TRIM TIM ŽIROVNICA</t>
  </si>
  <si>
    <t>SELO PRI ŽIROVNICI 42</t>
  </si>
  <si>
    <t>1173065000</t>
  </si>
  <si>
    <t>20246579</t>
  </si>
  <si>
    <t>07000-0000158588</t>
  </si>
  <si>
    <t>041 641 197</t>
  </si>
  <si>
    <t>JANEZ ŽEMLJA</t>
  </si>
  <si>
    <t>TVD PARTIZAN ŽIROVNICA DRUŠTVO ZA ŠPORTNO VZGOJO IN REKREACIJO</t>
  </si>
  <si>
    <t>5209650000</t>
  </si>
  <si>
    <t>66025788</t>
  </si>
  <si>
    <t>10100-0043543780</t>
  </si>
  <si>
    <t>5801 457</t>
  </si>
  <si>
    <t>sten.baloh@telemach.net</t>
  </si>
  <si>
    <t>miha.rakar@telesat.si</t>
  </si>
  <si>
    <t>anze.feldin@telemach.net</t>
  </si>
  <si>
    <t>valentin.sodja@os-zirovnica.org</t>
  </si>
  <si>
    <t>jani.zemlja@gmail.com</t>
  </si>
  <si>
    <t>ZABREZNICA 4</t>
  </si>
  <si>
    <t>OŠ ŽIROVNICA</t>
  </si>
  <si>
    <t>PD ŽIROVNICA</t>
  </si>
  <si>
    <t>** Za organizirano vadbeno skupino se smatra skupina, v kateri poteka vadba organizirano vsaj 25 tednov na leto !</t>
  </si>
  <si>
    <t>UVRSTITEV ČLANOV V PRETEKLI SEZON:</t>
  </si>
  <si>
    <t>* V programu lahko uveljavljate športnike s kategorizacijo mladinskega, državnega, perspektivnega, mednarodnega ali svetovnega razreda!</t>
  </si>
  <si>
    <t>OBRAZEC 6A:                                     SEZNAM ČLANOV DRUŠTVA</t>
  </si>
  <si>
    <t>POMOŽNI OBRAZEC - SEZNAM ČLANOV DRUŠTVA</t>
  </si>
  <si>
    <t>Leto rojstva</t>
  </si>
  <si>
    <t>OBRAZEC 6:                                                     SEZNAM ČLANOV DRUŠTVA</t>
  </si>
  <si>
    <t>JANI KOSELJ</t>
  </si>
  <si>
    <t>jani.koselj3@gmail.com</t>
  </si>
  <si>
    <t>OBRAZEC 10:</t>
  </si>
  <si>
    <t>RAZVOJ ŠPORTNIH PRIPOMOČKOV IN OPREME</t>
  </si>
  <si>
    <t>ZNESEK</t>
  </si>
  <si>
    <t>VRSTA OPREME IN OSNOVNIH SREDSTEV</t>
  </si>
  <si>
    <t>NAKUP OPREME IN OSNOVNIH SREDSTEV POTREBNIH ZA IZVAJANJE ŠPORTNE DEJAVNOSTI</t>
  </si>
  <si>
    <t>RAZPISNA DOKUMENTACIJA 2014 - ŠPORT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</si>
</sst>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72" formatCode="dd/mm/yyyy;@"/>
    <numFmt numFmtId="173" formatCode="00"/>
    <numFmt numFmtId="176" formatCode="#,##0.00\ _€"/>
  </numFmts>
  <fonts count="27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  <charset val="238"/>
    </font>
    <font>
      <u/>
      <sz val="10"/>
      <color indexed="12"/>
      <name val="Arial CE"/>
      <charset val="238"/>
    </font>
    <font>
      <sz val="10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u/>
      <sz val="10"/>
      <name val="Arial CE"/>
      <family val="2"/>
      <charset val="238"/>
    </font>
    <font>
      <sz val="12"/>
      <name val="Arial"/>
      <family val="2"/>
      <charset val="238"/>
    </font>
    <font>
      <b/>
      <sz val="7"/>
      <name val="Arial"/>
      <family val="2"/>
      <charset val="238"/>
    </font>
    <font>
      <sz val="8"/>
      <name val="Tahoma"/>
      <family val="2"/>
      <charset val="238"/>
    </font>
    <font>
      <i/>
      <sz val="9"/>
      <name val="Times New Roman"/>
      <family val="1"/>
      <charset val="238"/>
    </font>
    <font>
      <sz val="10"/>
      <name val="Courier New CE"/>
      <charset val="238"/>
    </font>
    <font>
      <b/>
      <sz val="10"/>
      <name val="Arial CE"/>
      <charset val="238"/>
    </font>
    <font>
      <b/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gray06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5" fillId="0" borderId="0"/>
    <xf numFmtId="0" fontId="15" fillId="0" borderId="0"/>
    <xf numFmtId="0" fontId="15" fillId="0" borderId="0"/>
    <xf numFmtId="0" fontId="24" fillId="0" borderId="0"/>
  </cellStyleXfs>
  <cellXfs count="367">
    <xf numFmtId="0" fontId="0" fillId="0" borderId="0" xfId="0"/>
    <xf numFmtId="0" fontId="5" fillId="0" borderId="0" xfId="0" applyFont="1"/>
    <xf numFmtId="0" fontId="6" fillId="2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3" fillId="0" borderId="0" xfId="0" applyFont="1"/>
    <xf numFmtId="0" fontId="5" fillId="2" borderId="8" xfId="0" applyFont="1" applyFill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0" xfId="0" applyFont="1"/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10" fillId="3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0" fontId="10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73" fontId="16" fillId="0" borderId="14" xfId="4" applyNumberFormat="1" applyFont="1" applyBorder="1" applyAlignment="1">
      <alignment horizontal="center"/>
    </xf>
    <xf numFmtId="0" fontId="16" fillId="0" borderId="15" xfId="4" applyFont="1" applyBorder="1"/>
    <xf numFmtId="49" fontId="16" fillId="0" borderId="15" xfId="4" applyNumberFormat="1" applyFont="1" applyBorder="1"/>
    <xf numFmtId="0" fontId="15" fillId="0" borderId="0" xfId="3"/>
    <xf numFmtId="173" fontId="17" fillId="0" borderId="16" xfId="4" applyNumberFormat="1" applyFont="1" applyBorder="1" applyAlignment="1">
      <alignment horizontal="center"/>
    </xf>
    <xf numFmtId="0" fontId="17" fillId="0" borderId="0" xfId="4" applyFont="1" applyBorder="1"/>
    <xf numFmtId="0" fontId="18" fillId="0" borderId="0" xfId="3" applyFont="1"/>
    <xf numFmtId="0" fontId="17" fillId="0" borderId="0" xfId="4" applyFont="1" applyFill="1" applyBorder="1"/>
    <xf numFmtId="49" fontId="17" fillId="0" borderId="0" xfId="4" applyNumberFormat="1" applyFont="1" applyBorder="1"/>
    <xf numFmtId="0" fontId="18" fillId="0" borderId="0" xfId="1" applyNumberFormat="1" applyFont="1" applyBorder="1" applyAlignment="1" applyProtection="1"/>
    <xf numFmtId="0" fontId="15" fillId="0" borderId="0" xfId="3" applyBorder="1"/>
    <xf numFmtId="173" fontId="15" fillId="0" borderId="0" xfId="4" applyNumberFormat="1" applyBorder="1" applyAlignment="1">
      <alignment horizontal="center"/>
    </xf>
    <xf numFmtId="0" fontId="15" fillId="0" borderId="0" xfId="4" applyBorder="1"/>
    <xf numFmtId="49" fontId="15" fillId="0" borderId="0" xfId="4" applyNumberFormat="1" applyBorder="1"/>
    <xf numFmtId="0" fontId="19" fillId="0" borderId="0" xfId="4" applyFont="1" applyBorder="1"/>
    <xf numFmtId="0" fontId="20" fillId="0" borderId="0" xfId="0" applyFont="1"/>
    <xf numFmtId="0" fontId="4" fillId="0" borderId="0" xfId="0" applyFont="1"/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2" fillId="3" borderId="18" xfId="0" applyFont="1" applyFill="1" applyBorder="1" applyAlignment="1" applyProtection="1">
      <alignment horizontal="center" vertical="center"/>
      <protection locked="0"/>
    </xf>
    <xf numFmtId="0" fontId="11" fillId="0" borderId="18" xfId="0" applyFont="1" applyFill="1" applyBorder="1" applyAlignment="1">
      <alignment vertical="center"/>
    </xf>
    <xf numFmtId="0" fontId="12" fillId="3" borderId="19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/>
    <xf numFmtId="0" fontId="10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3" fillId="0" borderId="0" xfId="0" quotePrefix="1" applyFont="1"/>
    <xf numFmtId="0" fontId="11" fillId="0" borderId="2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0" xfId="0" applyFont="1" applyBorder="1" applyAlignment="1" applyProtection="1">
      <protection locked="0"/>
    </xf>
    <xf numFmtId="0" fontId="9" fillId="0" borderId="21" xfId="0" applyFont="1" applyBorder="1" applyAlignment="1" applyProtection="1"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vertical="center"/>
      <protection locked="0"/>
    </xf>
    <xf numFmtId="0" fontId="7" fillId="2" borderId="22" xfId="0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23" xfId="0" applyFont="1" applyBorder="1" applyAlignment="1" applyProtection="1">
      <alignment vertical="center"/>
      <protection locked="0"/>
    </xf>
    <xf numFmtId="0" fontId="5" fillId="0" borderId="23" xfId="0" applyFont="1" applyBorder="1" applyProtection="1">
      <protection locked="0"/>
    </xf>
    <xf numFmtId="0" fontId="5" fillId="0" borderId="24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21" xfId="0" applyFont="1" applyBorder="1" applyProtection="1">
      <protection locked="0"/>
    </xf>
    <xf numFmtId="0" fontId="5" fillId="0" borderId="20" xfId="0" applyFont="1" applyBorder="1" applyProtection="1">
      <protection locked="0"/>
    </xf>
    <xf numFmtId="0" fontId="5" fillId="0" borderId="25" xfId="0" applyFont="1" applyBorder="1" applyProtection="1">
      <protection locked="0"/>
    </xf>
    <xf numFmtId="0" fontId="5" fillId="0" borderId="26" xfId="0" applyFont="1" applyBorder="1" applyProtection="1">
      <protection locked="0"/>
    </xf>
    <xf numFmtId="0" fontId="5" fillId="0" borderId="27" xfId="0" applyFont="1" applyBorder="1" applyProtection="1">
      <protection locked="0"/>
    </xf>
    <xf numFmtId="49" fontId="17" fillId="0" borderId="0" xfId="4" applyNumberFormat="1" applyFont="1" applyFill="1" applyBorder="1"/>
    <xf numFmtId="0" fontId="14" fillId="0" borderId="0" xfId="1" applyNumberFormat="1" applyBorder="1" applyAlignment="1" applyProtection="1"/>
    <xf numFmtId="0" fontId="6" fillId="2" borderId="1" xfId="2" applyFont="1" applyFill="1" applyBorder="1" applyAlignment="1">
      <alignment horizontal="left" vertical="center"/>
    </xf>
    <xf numFmtId="0" fontId="6" fillId="2" borderId="8" xfId="2" applyFont="1" applyFill="1" applyBorder="1" applyAlignment="1">
      <alignment horizontal="left" vertical="center"/>
    </xf>
    <xf numFmtId="0" fontId="6" fillId="2" borderId="22" xfId="2" applyFont="1" applyFill="1" applyBorder="1" applyAlignment="1">
      <alignment horizontal="left" vertical="center"/>
    </xf>
    <xf numFmtId="0" fontId="15" fillId="0" borderId="0" xfId="5"/>
    <xf numFmtId="0" fontId="25" fillId="2" borderId="1" xfId="5" applyFont="1" applyFill="1" applyBorder="1"/>
    <xf numFmtId="0" fontId="15" fillId="2" borderId="8" xfId="5" applyFill="1" applyBorder="1"/>
    <xf numFmtId="0" fontId="15" fillId="2" borderId="22" xfId="5" applyFill="1" applyBorder="1"/>
    <xf numFmtId="0" fontId="6" fillId="0" borderId="0" xfId="2" applyFont="1" applyFill="1" applyBorder="1" applyAlignment="1">
      <alignment horizontal="left" vertical="center"/>
    </xf>
    <xf numFmtId="0" fontId="15" fillId="0" borderId="10" xfId="5" applyBorder="1"/>
    <xf numFmtId="0" fontId="10" fillId="0" borderId="10" xfId="5" applyFont="1" applyBorder="1" applyAlignment="1">
      <alignment horizontal="center"/>
    </xf>
    <xf numFmtId="0" fontId="10" fillId="0" borderId="10" xfId="5" applyFont="1" applyBorder="1" applyAlignment="1">
      <alignment horizontal="center" wrapText="1"/>
    </xf>
    <xf numFmtId="0" fontId="26" fillId="0" borderId="11" xfId="5" applyFont="1" applyBorder="1" applyAlignment="1">
      <alignment horizontal="center"/>
    </xf>
    <xf numFmtId="0" fontId="5" fillId="3" borderId="11" xfId="5" applyFont="1" applyFill="1" applyBorder="1"/>
    <xf numFmtId="1" fontId="5" fillId="3" borderId="11" xfId="5" applyNumberFormat="1" applyFont="1" applyFill="1" applyBorder="1" applyAlignment="1">
      <alignment horizontal="center"/>
    </xf>
    <xf numFmtId="0" fontId="5" fillId="3" borderId="11" xfId="5" applyFont="1" applyFill="1" applyBorder="1" applyAlignment="1">
      <alignment horizontal="left"/>
    </xf>
    <xf numFmtId="0" fontId="5" fillId="4" borderId="11" xfId="5" applyFont="1" applyFill="1" applyBorder="1" applyAlignment="1">
      <alignment horizontal="left"/>
    </xf>
    <xf numFmtId="1" fontId="5" fillId="4" borderId="11" xfId="5" applyNumberFormat="1" applyFont="1" applyFill="1" applyBorder="1" applyAlignment="1">
      <alignment horizontal="center"/>
    </xf>
    <xf numFmtId="1" fontId="15" fillId="4" borderId="28" xfId="5" applyNumberFormat="1" applyFill="1" applyBorder="1" applyAlignment="1"/>
    <xf numFmtId="0" fontId="26" fillId="0" borderId="12" xfId="5" applyFont="1" applyBorder="1" applyAlignment="1">
      <alignment horizontal="center"/>
    </xf>
    <xf numFmtId="0" fontId="5" fillId="3" borderId="12" xfId="5" applyFont="1" applyFill="1" applyBorder="1"/>
    <xf numFmtId="1" fontId="5" fillId="3" borderId="12" xfId="5" applyNumberFormat="1" applyFont="1" applyFill="1" applyBorder="1" applyAlignment="1">
      <alignment horizontal="center"/>
    </xf>
    <xf numFmtId="0" fontId="5" fillId="3" borderId="12" xfId="5" applyFont="1" applyFill="1" applyBorder="1" applyAlignment="1">
      <alignment horizontal="left"/>
    </xf>
    <xf numFmtId="0" fontId="5" fillId="4" borderId="12" xfId="5" applyFont="1" applyFill="1" applyBorder="1" applyAlignment="1">
      <alignment horizontal="left"/>
    </xf>
    <xf numFmtId="1" fontId="5" fillId="4" borderId="12" xfId="5" applyNumberFormat="1" applyFont="1" applyFill="1" applyBorder="1" applyAlignment="1">
      <alignment horizontal="center"/>
    </xf>
    <xf numFmtId="1" fontId="15" fillId="4" borderId="12" xfId="5" applyNumberFormat="1" applyFill="1" applyBorder="1" applyAlignment="1"/>
    <xf numFmtId="0" fontId="26" fillId="0" borderId="29" xfId="5" applyFont="1" applyBorder="1" applyAlignment="1">
      <alignment horizontal="center"/>
    </xf>
    <xf numFmtId="0" fontId="5" fillId="3" borderId="29" xfId="5" applyFont="1" applyFill="1" applyBorder="1"/>
    <xf numFmtId="1" fontId="5" fillId="3" borderId="29" xfId="5" applyNumberFormat="1" applyFont="1" applyFill="1" applyBorder="1" applyAlignment="1">
      <alignment horizontal="center"/>
    </xf>
    <xf numFmtId="0" fontId="26" fillId="0" borderId="13" xfId="5" applyFont="1" applyBorder="1" applyAlignment="1">
      <alignment horizontal="center"/>
    </xf>
    <xf numFmtId="0" fontId="5" fillId="3" borderId="29" xfId="5" applyFont="1" applyFill="1" applyBorder="1" applyAlignment="1">
      <alignment horizontal="left"/>
    </xf>
    <xf numFmtId="0" fontId="5" fillId="4" borderId="13" xfId="5" applyFont="1" applyFill="1" applyBorder="1" applyAlignment="1">
      <alignment horizontal="left"/>
    </xf>
    <xf numFmtId="1" fontId="5" fillId="4" borderId="13" xfId="5" applyNumberFormat="1" applyFont="1" applyFill="1" applyBorder="1" applyAlignment="1">
      <alignment horizontal="center"/>
    </xf>
    <xf numFmtId="0" fontId="26" fillId="0" borderId="30" xfId="5" applyFont="1" applyBorder="1" applyAlignment="1">
      <alignment horizontal="center"/>
    </xf>
    <xf numFmtId="0" fontId="5" fillId="4" borderId="30" xfId="5" applyFont="1" applyFill="1" applyBorder="1" applyAlignment="1">
      <alignment horizontal="left"/>
    </xf>
    <xf numFmtId="1" fontId="5" fillId="4" borderId="30" xfId="5" applyNumberFormat="1" applyFont="1" applyFill="1" applyBorder="1" applyAlignment="1">
      <alignment horizontal="center"/>
    </xf>
    <xf numFmtId="0" fontId="11" fillId="0" borderId="4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1" fillId="5" borderId="4" xfId="0" applyFont="1" applyFill="1" applyBorder="1" applyAlignment="1" applyProtection="1">
      <alignment horizontal="left" vertical="center" indent="1"/>
    </xf>
    <xf numFmtId="0" fontId="0" fillId="5" borderId="5" xfId="0" applyFill="1" applyBorder="1" applyAlignment="1" applyProtection="1">
      <alignment horizontal="left" vertical="center" indent="1"/>
    </xf>
    <xf numFmtId="0" fontId="0" fillId="5" borderId="34" xfId="0" applyFill="1" applyBorder="1" applyAlignment="1" applyProtection="1">
      <alignment horizontal="left" vertical="center" indent="1"/>
    </xf>
    <xf numFmtId="0" fontId="12" fillId="3" borderId="4" xfId="0" applyFont="1" applyFill="1" applyBorder="1" applyAlignment="1" applyProtection="1">
      <alignment horizontal="left" vertical="center" indent="2"/>
      <protection locked="0"/>
    </xf>
    <xf numFmtId="0" fontId="9" fillId="3" borderId="5" xfId="0" applyFont="1" applyFill="1" applyBorder="1" applyAlignment="1" applyProtection="1">
      <alignment horizontal="left" vertical="center" indent="2"/>
      <protection locked="0"/>
    </xf>
    <xf numFmtId="0" fontId="9" fillId="3" borderId="34" xfId="0" applyFont="1" applyFill="1" applyBorder="1" applyAlignment="1" applyProtection="1">
      <alignment horizontal="left" vertical="center" indent="2"/>
      <protection locked="0"/>
    </xf>
    <xf numFmtId="0" fontId="4" fillId="0" borderId="0" xfId="0" applyFont="1" applyAlignment="1" applyProtection="1">
      <alignment horizont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0" fontId="11" fillId="5" borderId="3" xfId="0" applyFont="1" applyFill="1" applyBorder="1" applyAlignment="1" applyProtection="1">
      <alignment horizontal="left" vertical="center" indent="1"/>
    </xf>
    <xf numFmtId="0" fontId="0" fillId="5" borderId="9" xfId="0" applyFill="1" applyBorder="1" applyAlignment="1" applyProtection="1">
      <alignment horizontal="left" vertical="center" indent="1"/>
    </xf>
    <xf numFmtId="0" fontId="0" fillId="5" borderId="35" xfId="0" applyFill="1" applyBorder="1" applyAlignment="1" applyProtection="1">
      <alignment horizontal="left" vertical="center" indent="1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12" fillId="3" borderId="6" xfId="0" applyFont="1" applyFill="1" applyBorder="1" applyAlignment="1" applyProtection="1">
      <alignment horizontal="left" vertical="center" indent="2"/>
      <protection locked="0"/>
    </xf>
    <xf numFmtId="0" fontId="9" fillId="3" borderId="7" xfId="0" applyFont="1" applyFill="1" applyBorder="1" applyAlignment="1" applyProtection="1">
      <alignment horizontal="left" vertical="center" indent="2"/>
      <protection locked="0"/>
    </xf>
    <xf numFmtId="0" fontId="9" fillId="3" borderId="31" xfId="0" applyFont="1" applyFill="1" applyBorder="1" applyAlignment="1" applyProtection="1">
      <alignment horizontal="left" vertical="center" indent="2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34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31" xfId="0" applyFont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34" xfId="0" applyFill="1" applyBorder="1" applyAlignment="1" applyProtection="1">
      <alignment vertical="center"/>
      <protection locked="0"/>
    </xf>
    <xf numFmtId="176" fontId="12" fillId="3" borderId="4" xfId="0" applyNumberFormat="1" applyFont="1" applyFill="1" applyBorder="1" applyAlignment="1" applyProtection="1">
      <alignment vertical="center"/>
      <protection locked="0"/>
    </xf>
    <xf numFmtId="176" fontId="9" fillId="3" borderId="5" xfId="0" applyNumberFormat="1" applyFont="1" applyFill="1" applyBorder="1" applyAlignment="1" applyProtection="1">
      <alignment vertical="center"/>
      <protection locked="0"/>
    </xf>
    <xf numFmtId="176" fontId="9" fillId="3" borderId="34" xfId="0" applyNumberFormat="1" applyFont="1" applyFill="1" applyBorder="1" applyAlignment="1" applyProtection="1">
      <alignment vertical="center"/>
      <protection locked="0"/>
    </xf>
    <xf numFmtId="0" fontId="11" fillId="0" borderId="3" xfId="0" applyFont="1" applyFill="1" applyBorder="1" applyAlignment="1" applyProtection="1">
      <alignment vertical="center"/>
      <protection locked="0"/>
    </xf>
    <xf numFmtId="0" fontId="0" fillId="0" borderId="9" xfId="0" applyFill="1" applyBorder="1" applyAlignment="1" applyProtection="1">
      <alignment vertical="center"/>
      <protection locked="0"/>
    </xf>
    <xf numFmtId="0" fontId="0" fillId="0" borderId="35" xfId="0" applyFill="1" applyBorder="1" applyAlignment="1" applyProtection="1">
      <alignment vertical="center"/>
      <protection locked="0"/>
    </xf>
    <xf numFmtId="176" fontId="12" fillId="3" borderId="3" xfId="0" applyNumberFormat="1" applyFont="1" applyFill="1" applyBorder="1" applyAlignment="1" applyProtection="1">
      <alignment vertical="center"/>
      <protection locked="0"/>
    </xf>
    <xf numFmtId="176" fontId="9" fillId="3" borderId="9" xfId="0" applyNumberFormat="1" applyFont="1" applyFill="1" applyBorder="1" applyAlignment="1" applyProtection="1">
      <alignment vertical="center"/>
      <protection locked="0"/>
    </xf>
    <xf numFmtId="176" fontId="9" fillId="3" borderId="35" xfId="0" applyNumberFormat="1" applyFont="1" applyFill="1" applyBorder="1" applyAlignment="1" applyProtection="1">
      <alignment vertical="center"/>
      <protection locked="0"/>
    </xf>
    <xf numFmtId="0" fontId="11" fillId="0" borderId="6" xfId="0" applyFon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0" fillId="0" borderId="31" xfId="0" applyFill="1" applyBorder="1" applyAlignment="1" applyProtection="1">
      <alignment vertical="center"/>
      <protection locked="0"/>
    </xf>
    <xf numFmtId="176" fontId="12" fillId="3" borderId="6" xfId="0" applyNumberFormat="1" applyFont="1" applyFill="1" applyBorder="1" applyAlignment="1" applyProtection="1">
      <alignment vertical="center"/>
      <protection locked="0"/>
    </xf>
    <xf numFmtId="176" fontId="9" fillId="3" borderId="7" xfId="0" applyNumberFormat="1" applyFont="1" applyFill="1" applyBorder="1" applyAlignment="1" applyProtection="1">
      <alignment vertical="center"/>
      <protection locked="0"/>
    </xf>
    <xf numFmtId="176" fontId="9" fillId="3" borderId="31" xfId="0" applyNumberFormat="1" applyFont="1" applyFill="1" applyBorder="1" applyAlignment="1" applyProtection="1">
      <alignment vertical="center"/>
      <protection locked="0"/>
    </xf>
    <xf numFmtId="0" fontId="2" fillId="0" borderId="32" xfId="0" applyFont="1" applyBorder="1" applyAlignment="1" applyProtection="1">
      <alignment horizontal="center" vertical="top"/>
      <protection locked="0"/>
    </xf>
    <xf numFmtId="0" fontId="9" fillId="3" borderId="33" xfId="0" applyFont="1" applyFill="1" applyBorder="1" applyAlignment="1" applyProtection="1">
      <alignment vertical="center"/>
      <protection locked="0"/>
    </xf>
    <xf numFmtId="172" fontId="9" fillId="3" borderId="33" xfId="0" applyNumberFormat="1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2" fillId="3" borderId="9" xfId="0" applyFont="1" applyFill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protection locked="0"/>
    </xf>
    <xf numFmtId="0" fontId="9" fillId="0" borderId="35" xfId="0" applyFont="1" applyBorder="1" applyAlignment="1" applyProtection="1">
      <protection locked="0"/>
    </xf>
    <xf numFmtId="172" fontId="10" fillId="3" borderId="5" xfId="0" applyNumberFormat="1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9" fillId="0" borderId="34" xfId="0" applyFont="1" applyBorder="1" applyAlignment="1" applyProtection="1">
      <alignment horizontal="left"/>
      <protection locked="0"/>
    </xf>
    <xf numFmtId="0" fontId="12" fillId="3" borderId="7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/>
      <protection locked="0"/>
    </xf>
    <xf numFmtId="0" fontId="9" fillId="0" borderId="31" xfId="0" applyFont="1" applyBorder="1" applyAlignment="1" applyProtection="1">
      <alignment horizontal="left"/>
      <protection locked="0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3" borderId="17" xfId="0" applyFont="1" applyFill="1" applyBorder="1" applyAlignment="1" applyProtection="1">
      <alignment horizontal="center" vertical="center"/>
      <protection locked="0"/>
    </xf>
    <xf numFmtId="0" fontId="10" fillId="3" borderId="19" xfId="0" applyFont="1" applyFill="1" applyBorder="1" applyAlignment="1" applyProtection="1">
      <alignment horizontal="center" vertical="center"/>
      <protection locked="0"/>
    </xf>
    <xf numFmtId="0" fontId="10" fillId="0" borderId="17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>
      <alignment horizontal="center" vertical="center"/>
    </xf>
    <xf numFmtId="0" fontId="11" fillId="3" borderId="36" xfId="0" applyFont="1" applyFill="1" applyBorder="1" applyAlignment="1" applyProtection="1">
      <alignment vertical="top" wrapText="1"/>
      <protection locked="0"/>
    </xf>
    <xf numFmtId="0" fontId="0" fillId="3" borderId="5" xfId="0" applyFill="1" applyBorder="1" applyAlignment="1" applyProtection="1">
      <alignment vertical="top" wrapText="1"/>
      <protection locked="0"/>
    </xf>
    <xf numFmtId="0" fontId="0" fillId="3" borderId="37" xfId="0" applyFill="1" applyBorder="1" applyAlignment="1" applyProtection="1">
      <alignment vertical="top" wrapText="1"/>
      <protection locked="0"/>
    </xf>
    <xf numFmtId="0" fontId="10" fillId="0" borderId="18" xfId="0" applyFont="1" applyBorder="1" applyAlignment="1">
      <alignment horizontal="center" vertical="center"/>
    </xf>
    <xf numFmtId="0" fontId="11" fillId="3" borderId="4" xfId="0" applyFont="1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34" xfId="0" applyFill="1" applyBorder="1" applyAlignment="1" applyProtection="1">
      <alignment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34" xfId="0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vertical="center"/>
      <protection locked="0"/>
    </xf>
    <xf numFmtId="0" fontId="0" fillId="3" borderId="9" xfId="0" applyFill="1" applyBorder="1" applyAlignment="1" applyProtection="1">
      <alignment vertical="center"/>
      <protection locked="0"/>
    </xf>
    <xf numFmtId="0" fontId="0" fillId="3" borderId="35" xfId="0" applyFill="1" applyBorder="1" applyAlignment="1" applyProtection="1">
      <alignment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35" xfId="0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0" fontId="0" fillId="3" borderId="31" xfId="0" applyFill="1" applyBorder="1" applyAlignment="1" applyProtection="1">
      <alignment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11" fillId="0" borderId="18" xfId="0" applyFont="1" applyFill="1" applyBorder="1" applyAlignment="1">
      <alignment horizontal="center" vertical="center"/>
    </xf>
    <xf numFmtId="0" fontId="12" fillId="3" borderId="18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3" borderId="34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vertical="center"/>
      <protection locked="0"/>
    </xf>
    <xf numFmtId="0" fontId="11" fillId="3" borderId="31" xfId="0" applyFont="1" applyFill="1" applyBorder="1" applyAlignment="1" applyProtection="1">
      <alignment vertical="center"/>
      <protection locked="0"/>
    </xf>
    <xf numFmtId="172" fontId="11" fillId="3" borderId="6" xfId="0" applyNumberFormat="1" applyFont="1" applyFill="1" applyBorder="1" applyAlignment="1" applyProtection="1">
      <alignment horizontal="center" vertical="center"/>
      <protection locked="0"/>
    </xf>
    <xf numFmtId="172" fontId="11" fillId="3" borderId="7" xfId="0" applyNumberFormat="1" applyFont="1" applyFill="1" applyBorder="1" applyAlignment="1" applyProtection="1">
      <alignment horizontal="center" vertical="center"/>
      <protection locked="0"/>
    </xf>
    <xf numFmtId="172" fontId="11" fillId="3" borderId="31" xfId="0" applyNumberFormat="1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31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vertical="center"/>
      <protection locked="0"/>
    </xf>
    <xf numFmtId="0" fontId="11" fillId="3" borderId="34" xfId="0" applyFont="1" applyFill="1" applyBorder="1" applyAlignment="1" applyProtection="1">
      <alignment vertical="center"/>
      <protection locked="0"/>
    </xf>
    <xf numFmtId="172" fontId="11" fillId="3" borderId="4" xfId="0" applyNumberFormat="1" applyFont="1" applyFill="1" applyBorder="1" applyAlignment="1" applyProtection="1">
      <alignment horizontal="center" vertical="center"/>
      <protection locked="0"/>
    </xf>
    <xf numFmtId="172" fontId="11" fillId="3" borderId="5" xfId="0" applyNumberFormat="1" applyFont="1" applyFill="1" applyBorder="1" applyAlignment="1" applyProtection="1">
      <alignment horizontal="center" vertical="center"/>
      <protection locked="0"/>
    </xf>
    <xf numFmtId="172" fontId="11" fillId="3" borderId="34" xfId="0" applyNumberFormat="1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vertical="center"/>
      <protection locked="0"/>
    </xf>
    <xf numFmtId="0" fontId="11" fillId="3" borderId="35" xfId="0" applyFont="1" applyFill="1" applyBorder="1" applyAlignment="1" applyProtection="1">
      <alignment vertical="center"/>
      <protection locked="0"/>
    </xf>
    <xf numFmtId="172" fontId="11" fillId="3" borderId="3" xfId="0" applyNumberFormat="1" applyFont="1" applyFill="1" applyBorder="1" applyAlignment="1" applyProtection="1">
      <alignment horizontal="center" vertical="center"/>
      <protection locked="0"/>
    </xf>
    <xf numFmtId="172" fontId="11" fillId="3" borderId="9" xfId="0" applyNumberFormat="1" applyFont="1" applyFill="1" applyBorder="1" applyAlignment="1" applyProtection="1">
      <alignment horizontal="center" vertical="center"/>
      <protection locked="0"/>
    </xf>
    <xf numFmtId="172" fontId="11" fillId="3" borderId="35" xfId="0" applyNumberFormat="1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1" fillId="3" borderId="35" xfId="0" applyFont="1" applyFill="1" applyBorder="1" applyAlignment="1" applyProtection="1">
      <alignment horizontal="center" vertical="center"/>
      <protection locked="0"/>
    </xf>
    <xf numFmtId="172" fontId="10" fillId="3" borderId="7" xfId="0" applyNumberFormat="1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vertical="center"/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172" fontId="2" fillId="3" borderId="6" xfId="0" applyNumberFormat="1" applyFont="1" applyFill="1" applyBorder="1" applyAlignment="1" applyProtection="1">
      <alignment horizontal="center" vertical="center"/>
      <protection locked="0"/>
    </xf>
    <xf numFmtId="172" fontId="2" fillId="3" borderId="31" xfId="0" applyNumberFormat="1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0" fillId="3" borderId="31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3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172" fontId="2" fillId="3" borderId="4" xfId="0" applyNumberFormat="1" applyFont="1" applyFill="1" applyBorder="1" applyAlignment="1" applyProtection="1">
      <alignment horizontal="center" vertical="center"/>
      <protection locked="0"/>
    </xf>
    <xf numFmtId="172" fontId="2" fillId="3" borderId="3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34" xfId="0" applyFont="1" applyFill="1" applyBorder="1" applyAlignment="1" applyProtection="1">
      <alignment horizontal="center" vertical="center"/>
      <protection locked="0"/>
    </xf>
    <xf numFmtId="0" fontId="21" fillId="0" borderId="1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" fillId="3" borderId="3" xfId="0" applyFont="1" applyFill="1" applyBorder="1" applyAlignment="1" applyProtection="1">
      <alignment vertical="center"/>
      <protection locked="0"/>
    </xf>
    <xf numFmtId="172" fontId="2" fillId="3" borderId="3" xfId="0" applyNumberFormat="1" applyFont="1" applyFill="1" applyBorder="1" applyAlignment="1" applyProtection="1">
      <alignment horizontal="center" vertical="center"/>
      <protection locked="0"/>
    </xf>
    <xf numFmtId="172" fontId="2" fillId="3" borderId="35" xfId="0" applyNumberFormat="1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5" xfId="0" applyFont="1" applyFill="1" applyBorder="1" applyAlignment="1" applyProtection="1">
      <alignment horizontal="center" vertical="center"/>
      <protection locked="0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34" xfId="0" applyFont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10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35" xfId="0" applyFont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12" fillId="5" borderId="1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0" fillId="0" borderId="5" xfId="0" applyBorder="1"/>
    <xf numFmtId="0" fontId="0" fillId="0" borderId="34" xfId="0" applyBorder="1"/>
    <xf numFmtId="0" fontId="12" fillId="5" borderId="5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left" vertical="center"/>
    </xf>
    <xf numFmtId="0" fontId="6" fillId="2" borderId="8" xfId="2" applyFont="1" applyFill="1" applyBorder="1" applyAlignment="1">
      <alignment horizontal="left" vertical="center"/>
    </xf>
    <xf numFmtId="0" fontId="6" fillId="2" borderId="22" xfId="2" applyFont="1" applyFill="1" applyBorder="1" applyAlignment="1">
      <alignment horizontal="left" vertical="center"/>
    </xf>
    <xf numFmtId="0" fontId="10" fillId="3" borderId="6" xfId="0" applyFont="1" applyFill="1" applyBorder="1" applyAlignment="1" applyProtection="1">
      <alignment vertical="center"/>
      <protection locked="0"/>
    </xf>
    <xf numFmtId="43" fontId="10" fillId="3" borderId="6" xfId="0" applyNumberFormat="1" applyFont="1" applyFill="1" applyBorder="1" applyAlignment="1" applyProtection="1">
      <alignment horizontal="center" vertical="center"/>
      <protection locked="0"/>
    </xf>
    <xf numFmtId="43" fontId="10" fillId="3" borderId="31" xfId="0" applyNumberFormat="1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vertical="center"/>
      <protection locked="0"/>
    </xf>
    <xf numFmtId="43" fontId="10" fillId="3" borderId="4" xfId="0" applyNumberFormat="1" applyFont="1" applyFill="1" applyBorder="1" applyAlignment="1" applyProtection="1">
      <alignment horizontal="center" vertical="center"/>
      <protection locked="0"/>
    </xf>
    <xf numFmtId="43" fontId="10" fillId="3" borderId="34" xfId="0" applyNumberFormat="1" applyFont="1" applyFill="1" applyBorder="1" applyAlignment="1" applyProtection="1">
      <alignment horizontal="center" vertical="center"/>
      <protection locked="0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3" borderId="3" xfId="0" applyFont="1" applyFill="1" applyBorder="1" applyAlignment="1" applyProtection="1">
      <alignment vertical="center"/>
      <protection locked="0"/>
    </xf>
    <xf numFmtId="43" fontId="10" fillId="3" borderId="3" xfId="0" applyNumberFormat="1" applyFont="1" applyFill="1" applyBorder="1" applyAlignment="1" applyProtection="1">
      <alignment horizontal="center" vertical="center"/>
      <protection locked="0"/>
    </xf>
    <xf numFmtId="43" fontId="10" fillId="3" borderId="35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0" fillId="0" borderId="34" xfId="0" applyBorder="1" applyAlignment="1">
      <alignment vertical="center"/>
    </xf>
    <xf numFmtId="0" fontId="10" fillId="0" borderId="18" xfId="0" applyFont="1" applyBorder="1" applyAlignment="1">
      <alignment horizontal="center" vertical="center" wrapText="1"/>
    </xf>
    <xf numFmtId="0" fontId="10" fillId="3" borderId="3" xfId="0" applyNumberFormat="1" applyFont="1" applyFill="1" applyBorder="1" applyAlignment="1" applyProtection="1">
      <alignment horizontal="center" vertical="center"/>
      <protection locked="0"/>
    </xf>
    <xf numFmtId="0" fontId="10" fillId="3" borderId="9" xfId="0" applyNumberFormat="1" applyFont="1" applyFill="1" applyBorder="1" applyAlignment="1" applyProtection="1">
      <alignment horizontal="center" vertical="center"/>
      <protection locked="0"/>
    </xf>
    <xf numFmtId="0" fontId="10" fillId="3" borderId="35" xfId="0" applyNumberFormat="1" applyFont="1" applyFill="1" applyBorder="1" applyAlignment="1" applyProtection="1">
      <alignment horizontal="center" vertical="center"/>
      <protection locked="0"/>
    </xf>
    <xf numFmtId="0" fontId="10" fillId="3" borderId="4" xfId="0" applyNumberFormat="1" applyFont="1" applyFill="1" applyBorder="1" applyAlignment="1" applyProtection="1">
      <alignment horizontal="center" vertical="center"/>
      <protection locked="0"/>
    </xf>
    <xf numFmtId="0" fontId="10" fillId="3" borderId="5" xfId="0" applyNumberFormat="1" applyFont="1" applyFill="1" applyBorder="1" applyAlignment="1" applyProtection="1">
      <alignment horizontal="center" vertical="center"/>
      <protection locked="0"/>
    </xf>
    <xf numFmtId="0" fontId="10" fillId="3" borderId="34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0" fillId="0" borderId="9" xfId="0" applyBorder="1" applyAlignment="1">
      <alignment vertical="center"/>
    </xf>
    <xf numFmtId="0" fontId="0" fillId="0" borderId="35" xfId="0" applyBorder="1" applyAlignment="1">
      <alignment vertical="center"/>
    </xf>
    <xf numFmtId="0" fontId="10" fillId="0" borderId="17" xfId="0" applyFont="1" applyFill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2" fillId="0" borderId="6" xfId="0" applyFont="1" applyFill="1" applyBorder="1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0" fontId="0" fillId="0" borderId="31" xfId="0" applyBorder="1" applyAlignment="1">
      <alignment vertical="center"/>
    </xf>
    <xf numFmtId="0" fontId="10" fillId="3" borderId="6" xfId="0" applyNumberFormat="1" applyFont="1" applyFill="1" applyBorder="1" applyAlignment="1" applyProtection="1">
      <alignment horizontal="center" vertical="center"/>
      <protection locked="0"/>
    </xf>
    <xf numFmtId="0" fontId="10" fillId="3" borderId="7" xfId="0" applyNumberFormat="1" applyFont="1" applyFill="1" applyBorder="1" applyAlignment="1" applyProtection="1">
      <alignment horizontal="center" vertical="center"/>
      <protection locked="0"/>
    </xf>
    <xf numFmtId="0" fontId="10" fillId="3" borderId="31" xfId="0" applyNumberFormat="1" applyFont="1" applyFill="1" applyBorder="1" applyAlignment="1" applyProtection="1">
      <alignment horizontal="center" vertical="center"/>
      <protection locked="0"/>
    </xf>
    <xf numFmtId="0" fontId="10" fillId="5" borderId="6" xfId="0" applyNumberFormat="1" applyFont="1" applyFill="1" applyBorder="1" applyAlignment="1" applyProtection="1">
      <alignment horizontal="center" vertical="center"/>
      <protection locked="0"/>
    </xf>
    <xf numFmtId="0" fontId="10" fillId="5" borderId="7" xfId="0" applyNumberFormat="1" applyFont="1" applyFill="1" applyBorder="1" applyAlignment="1" applyProtection="1">
      <alignment horizontal="center" vertical="center"/>
      <protection locked="0"/>
    </xf>
    <xf numFmtId="0" fontId="10" fillId="5" borderId="31" xfId="0" applyNumberFormat="1" applyFont="1" applyFill="1" applyBorder="1" applyAlignment="1" applyProtection="1">
      <alignment horizontal="center" vertical="center"/>
      <protection locked="0"/>
    </xf>
  </cellXfs>
  <cellStyles count="7">
    <cellStyle name="Hiperpovezava" xfId="1" builtinId="8"/>
    <cellStyle name="Navadno" xfId="0" builtinId="0"/>
    <cellStyle name="Navadno_List1" xfId="2"/>
    <cellStyle name="Navadno_OSNOVNI PODATKI DRUŠTEV" xfId="3"/>
    <cellStyle name="Navadno_POGODBA Z IZVAJALCI 2003 PODATKI" xfId="4"/>
    <cellStyle name="Navadno_SEZNAM ČLANOV" xfId="5"/>
    <cellStyle name="Normal_Tekmovanje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o-2\disk-z&#353;o\Documents%20and%20Settings\FLIP-FLOP\My%20Documents\Dokumenti\Odbojka\Ra&#269;unovodstvo\Potni%20Nalogi\Potni%20Nalog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tni Nalogi"/>
      <sheetName val="Naslovi"/>
      <sheetName val="Relacije"/>
    </sheetNames>
    <sheetDataSet>
      <sheetData sheetId="0"/>
      <sheetData sheetId="1">
        <row r="4">
          <cell r="A4" t="str">
            <v>PRIIMEK in IME</v>
          </cell>
          <cell r="B4" t="str">
            <v>NASLOV</v>
          </cell>
          <cell r="C4" t="str">
            <v>ŠT. POŠTE</v>
          </cell>
          <cell r="D4" t="str">
            <v>POŠTA</v>
          </cell>
          <cell r="E4" t="str">
            <v>FUNKCIJA</v>
          </cell>
          <cell r="F4" t="str">
            <v>AVTO</v>
          </cell>
        </row>
        <row r="5">
          <cell r="A5" t="str">
            <v>BOŠTJANČIČ ANDREJA</v>
          </cell>
          <cell r="B5" t="str">
            <v>CIKAVA 17</v>
          </cell>
          <cell r="C5" t="str">
            <v>1290</v>
          </cell>
          <cell r="D5" t="str">
            <v>GROSUPLJE</v>
          </cell>
          <cell r="E5" t="str">
            <v>ČLANICA DRUŠTVA - igralka</v>
          </cell>
          <cell r="F5" t="str">
            <v>RENAULT CLIO</v>
          </cell>
        </row>
        <row r="6">
          <cell r="A6" t="str">
            <v>ČRTALIČ POLONA</v>
          </cell>
          <cell r="B6" t="str">
            <v>STRANSKA POT I/1B</v>
          </cell>
          <cell r="C6" t="str">
            <v>1290</v>
          </cell>
          <cell r="D6" t="str">
            <v>GROSUPLJE</v>
          </cell>
          <cell r="E6" t="str">
            <v>ČLANICA DRUŠTVA - igralka</v>
          </cell>
          <cell r="F6" t="str">
            <v>RENAULT CLIO</v>
          </cell>
        </row>
        <row r="7">
          <cell r="A7" t="str">
            <v>HABJAN DANIJEL</v>
          </cell>
          <cell r="B7" t="str">
            <v>KRANJSKA CESTA 2</v>
          </cell>
          <cell r="C7" t="str">
            <v>1241</v>
          </cell>
          <cell r="D7" t="str">
            <v>KAMNIK</v>
          </cell>
          <cell r="E7" t="str">
            <v>TRENER</v>
          </cell>
          <cell r="F7" t="str">
            <v>RENAULT SCENIC</v>
          </cell>
        </row>
        <row r="8">
          <cell r="A8" t="str">
            <v>HORVAT KATJA</v>
          </cell>
          <cell r="B8" t="str">
            <v>POLJE CESTA XVIII/22</v>
          </cell>
          <cell r="C8" t="str">
            <v>1260</v>
          </cell>
          <cell r="D8" t="str">
            <v>LJUBLJANA - POLJE</v>
          </cell>
          <cell r="E8" t="str">
            <v>TRENER</v>
          </cell>
          <cell r="F8" t="str">
            <v>RENAULT CLIO</v>
          </cell>
        </row>
        <row r="9">
          <cell r="A9" t="str">
            <v>JAVORNIK RADO</v>
          </cell>
          <cell r="B9" t="str">
            <v>VELIKO MLAČEVO 66</v>
          </cell>
          <cell r="C9">
            <v>1290</v>
          </cell>
          <cell r="D9" t="str">
            <v>GROSUPLJE</v>
          </cell>
          <cell r="E9" t="str">
            <v>ČLAN DRUŠTVA</v>
          </cell>
        </row>
        <row r="10">
          <cell r="A10" t="str">
            <v>JURŠIČ ŠPELA</v>
          </cell>
          <cell r="B10" t="str">
            <v>TOPNIŠKA 45</v>
          </cell>
          <cell r="C10" t="str">
            <v>1000</v>
          </cell>
          <cell r="D10" t="str">
            <v>LJUBLJANA</v>
          </cell>
          <cell r="E10" t="str">
            <v>ČLANICA DRUŠTVA - igralka</v>
          </cell>
          <cell r="F10" t="str">
            <v>PEUGEOT 206</v>
          </cell>
        </row>
        <row r="11">
          <cell r="A11" t="str">
            <v>KATAVIĆ ALENKA</v>
          </cell>
          <cell r="B11" t="str">
            <v>JAMOVA CESTA 66</v>
          </cell>
          <cell r="C11" t="str">
            <v>1000</v>
          </cell>
          <cell r="D11" t="str">
            <v>LJUBLJANA</v>
          </cell>
          <cell r="E11" t="str">
            <v>TRENER</v>
          </cell>
          <cell r="F11" t="str">
            <v>RENAULT CLIO</v>
          </cell>
        </row>
        <row r="12">
          <cell r="A12" t="str">
            <v>LEGAN MATEJA</v>
          </cell>
          <cell r="B12" t="str">
            <v>SELIŠKARJEVA CESTA 20</v>
          </cell>
          <cell r="C12" t="str">
            <v>1290</v>
          </cell>
          <cell r="D12" t="str">
            <v>GROSUPLJE</v>
          </cell>
          <cell r="E12" t="str">
            <v>ČLANICA DRUŠTVA - igralka</v>
          </cell>
          <cell r="F12" t="str">
            <v>VW GOLF</v>
          </cell>
        </row>
        <row r="13">
          <cell r="A13" t="str">
            <v>MAYER BOJAN</v>
          </cell>
          <cell r="B13" t="str">
            <v>STRANSKA POT I/1B</v>
          </cell>
          <cell r="C13">
            <v>1290</v>
          </cell>
          <cell r="D13" t="str">
            <v>GROSUPLJE</v>
          </cell>
          <cell r="E13" t="str">
            <v>ČLAN DRUŠTVA</v>
          </cell>
          <cell r="F13" t="str">
            <v>FORD FOCUS</v>
          </cell>
        </row>
        <row r="14">
          <cell r="A14" t="str">
            <v>POTOKAR BARBARA</v>
          </cell>
          <cell r="B14" t="str">
            <v>ŽALNA 36</v>
          </cell>
          <cell r="C14">
            <v>1290</v>
          </cell>
          <cell r="D14" t="str">
            <v>GROSUPLJE</v>
          </cell>
          <cell r="E14" t="str">
            <v>ČLANICA DRUŠTVA - igralka</v>
          </cell>
          <cell r="F14" t="str">
            <v>RENAULT CLIO</v>
          </cell>
        </row>
        <row r="15">
          <cell r="A15" t="str">
            <v>POTOKAR MARKO</v>
          </cell>
          <cell r="B15" t="str">
            <v>ŽALNA 36</v>
          </cell>
          <cell r="C15">
            <v>1290</v>
          </cell>
          <cell r="D15" t="str">
            <v>GROSUPLJE</v>
          </cell>
          <cell r="E15" t="str">
            <v>PREDSEDNIK</v>
          </cell>
          <cell r="F15" t="str">
            <v>PEUGEOT 307</v>
          </cell>
        </row>
        <row r="16">
          <cell r="A16" t="str">
            <v>PUHAR POLONA</v>
          </cell>
          <cell r="B16" t="str">
            <v>VOJKOVA CESTA 4</v>
          </cell>
          <cell r="C16" t="str">
            <v>1000</v>
          </cell>
          <cell r="D16" t="str">
            <v>LJUBLJANA</v>
          </cell>
          <cell r="E16" t="str">
            <v>ČLANICA DRUŠTVA - igralka</v>
          </cell>
          <cell r="F16" t="str">
            <v>RENAULT CLIO</v>
          </cell>
        </row>
        <row r="17">
          <cell r="A17" t="str">
            <v>SKARLOVNIK URŠKA</v>
          </cell>
          <cell r="B17" t="str">
            <v>MOŠKRIČEVA 40</v>
          </cell>
          <cell r="C17" t="str">
            <v>1000</v>
          </cell>
          <cell r="D17" t="str">
            <v>LJUBLJANA</v>
          </cell>
          <cell r="E17" t="str">
            <v>POMOČNIK TRENERJA</v>
          </cell>
          <cell r="F17" t="str">
            <v>OPEL CORSA</v>
          </cell>
        </row>
        <row r="18">
          <cell r="A18" t="str">
            <v>STROJAN MARKO</v>
          </cell>
          <cell r="B18" t="str">
            <v>ŽALNA 70</v>
          </cell>
          <cell r="C18">
            <v>1290</v>
          </cell>
          <cell r="D18" t="str">
            <v>GROSUPLJE</v>
          </cell>
          <cell r="E18" t="str">
            <v>TRENER</v>
          </cell>
          <cell r="F18" t="str">
            <v>BMW 316</v>
          </cell>
        </row>
        <row r="19">
          <cell r="A19" t="str">
            <v>SUHADOLČAN NEVA</v>
          </cell>
          <cell r="B19" t="str">
            <v>SMRTNIKOVA 3</v>
          </cell>
          <cell r="C19" t="str">
            <v>1000</v>
          </cell>
          <cell r="D19" t="str">
            <v>LJUBLJANA</v>
          </cell>
          <cell r="E19" t="str">
            <v>ČLANICA DRUŠTVA - igralka</v>
          </cell>
          <cell r="F19" t="str">
            <v>RENAULT 19</v>
          </cell>
        </row>
        <row r="20">
          <cell r="A20" t="str">
            <v>ŠKULJ ŠPELA</v>
          </cell>
          <cell r="B20" t="str">
            <v>POD GOZDOM CESTA V/15</v>
          </cell>
          <cell r="C20">
            <v>1290</v>
          </cell>
          <cell r="D20" t="str">
            <v>GROSUPLJE</v>
          </cell>
          <cell r="E20" t="str">
            <v>TRENER</v>
          </cell>
          <cell r="F20" t="str">
            <v>MITSUBISHI PAJERO</v>
          </cell>
        </row>
        <row r="21">
          <cell r="A21" t="str">
            <v>ŠTEH SABINA</v>
          </cell>
          <cell r="B21" t="str">
            <v>VRANJA POT 8</v>
          </cell>
          <cell r="C21" t="str">
            <v>1231</v>
          </cell>
          <cell r="D21" t="str">
            <v>LJUBLJANA - ČRNUČE</v>
          </cell>
          <cell r="E21" t="str">
            <v>ČLANICA DRUŠTVA - igralka</v>
          </cell>
          <cell r="F21" t="str">
            <v>CITROEN AX</v>
          </cell>
        </row>
        <row r="22">
          <cell r="A22" t="str">
            <v>ČASAR JOŽE</v>
          </cell>
          <cell r="B22" t="str">
            <v>CESTA V MESTNI LOG 36</v>
          </cell>
          <cell r="C22" t="str">
            <v>1000</v>
          </cell>
          <cell r="D22" t="str">
            <v>LJUBLJANA</v>
          </cell>
          <cell r="E22" t="str">
            <v>TRENER</v>
          </cell>
          <cell r="F22" t="str">
            <v>RENAULT CLIO</v>
          </cell>
        </row>
        <row r="23">
          <cell r="A23" t="str">
            <v>VIDMAR FRANC</v>
          </cell>
          <cell r="B23" t="str">
            <v>TRUBARJEVA CESTA 14</v>
          </cell>
          <cell r="C23" t="str">
            <v>1290</v>
          </cell>
          <cell r="D23" t="str">
            <v>GROSUPLJE</v>
          </cell>
          <cell r="E23" t="str">
            <v>ČLAN DRUŠTVA</v>
          </cell>
        </row>
        <row r="24">
          <cell r="A24" t="str">
            <v>FABJAN ŠTEFKA</v>
          </cell>
          <cell r="B24" t="str">
            <v>PLEŠ 2</v>
          </cell>
          <cell r="C24" t="str">
            <v>8362</v>
          </cell>
          <cell r="D24" t="str">
            <v>HINJE</v>
          </cell>
          <cell r="E24" t="str">
            <v>ČLANICA DRUŠTVA</v>
          </cell>
          <cell r="F24" t="str">
            <v>SEAT ALHAMBRA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miha.rakar@telesat.si" TargetMode="External"/><Relationship Id="rId7" Type="http://schemas.openxmlformats.org/officeDocument/2006/relationships/hyperlink" Target="mailto:jani.koselj3@gmail.com" TargetMode="External"/><Relationship Id="rId2" Type="http://schemas.openxmlformats.org/officeDocument/2006/relationships/hyperlink" Target="mailto:sten.baloh@telemach.net" TargetMode="External"/><Relationship Id="rId1" Type="http://schemas.openxmlformats.org/officeDocument/2006/relationships/hyperlink" Target="mailto:justin.janez1@gmail.com" TargetMode="External"/><Relationship Id="rId6" Type="http://schemas.openxmlformats.org/officeDocument/2006/relationships/hyperlink" Target="mailto:jani.zemlja@gmail.com" TargetMode="External"/><Relationship Id="rId5" Type="http://schemas.openxmlformats.org/officeDocument/2006/relationships/hyperlink" Target="mailto:valentin.sodja@os-zirovnica.org" TargetMode="External"/><Relationship Id="rId4" Type="http://schemas.openxmlformats.org/officeDocument/2006/relationships/hyperlink" Target="mailto:anze.feldin@telemach.net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O34"/>
  <sheetViews>
    <sheetView workbookViewId="0">
      <selection activeCell="S28" sqref="S28"/>
    </sheetView>
  </sheetViews>
  <sheetFormatPr defaultRowHeight="12.75"/>
  <cols>
    <col min="1" max="1" width="5.28515625" style="37" customWidth="1"/>
    <col min="2" max="2" width="55.5703125" style="38" customWidth="1"/>
    <col min="3" max="4" width="25.7109375" style="38" hidden="1" customWidth="1"/>
    <col min="5" max="5" width="15.7109375" style="38" hidden="1" customWidth="1"/>
    <col min="6" max="7" width="14.7109375" style="39" hidden="1" customWidth="1"/>
    <col min="8" max="8" width="20" style="38" hidden="1" customWidth="1"/>
    <col min="9" max="9" width="12.7109375" style="39" hidden="1" customWidth="1"/>
    <col min="10" max="10" width="12.7109375" style="38" hidden="1" customWidth="1"/>
    <col min="11" max="11" width="22.28515625" style="40" hidden="1" customWidth="1"/>
    <col min="12" max="12" width="20.7109375" style="38" hidden="1" customWidth="1"/>
    <col min="13" max="14" width="12.7109375" style="38" hidden="1" customWidth="1"/>
    <col min="15" max="15" width="20.7109375" style="38" hidden="1" customWidth="1"/>
    <col min="16" max="16384" width="9.140625" style="29"/>
  </cols>
  <sheetData>
    <row r="1" spans="1:15">
      <c r="A1" s="26" t="s">
        <v>49</v>
      </c>
      <c r="B1" s="27" t="s">
        <v>50</v>
      </c>
      <c r="C1" s="27" t="s">
        <v>181</v>
      </c>
      <c r="D1" s="27" t="s">
        <v>51</v>
      </c>
      <c r="E1" s="27" t="s">
        <v>52</v>
      </c>
      <c r="F1" s="28" t="s">
        <v>53</v>
      </c>
      <c r="G1" s="28" t="s">
        <v>54</v>
      </c>
      <c r="H1" s="27" t="s">
        <v>55</v>
      </c>
      <c r="I1" s="28" t="s">
        <v>56</v>
      </c>
      <c r="J1" s="27" t="s">
        <v>57</v>
      </c>
      <c r="K1" s="27" t="s">
        <v>58</v>
      </c>
      <c r="L1" s="27" t="s">
        <v>59</v>
      </c>
      <c r="M1" s="27" t="s">
        <v>60</v>
      </c>
      <c r="N1" s="27" t="s">
        <v>61</v>
      </c>
      <c r="O1" s="27" t="s">
        <v>62</v>
      </c>
    </row>
    <row r="2" spans="1:15">
      <c r="A2" s="30">
        <v>1</v>
      </c>
      <c r="B2" s="31" t="s">
        <v>189</v>
      </c>
      <c r="C2" s="31" t="s">
        <v>183</v>
      </c>
      <c r="D2" s="31" t="s">
        <v>190</v>
      </c>
      <c r="E2" s="31" t="s">
        <v>187</v>
      </c>
      <c r="F2" s="34" t="s">
        <v>191</v>
      </c>
      <c r="G2" s="34" t="s">
        <v>192</v>
      </c>
      <c r="H2" s="31" t="s">
        <v>193</v>
      </c>
      <c r="I2" s="34" t="s">
        <v>194</v>
      </c>
      <c r="J2" s="31"/>
      <c r="K2" s="80" t="s">
        <v>236</v>
      </c>
      <c r="L2" s="31" t="s">
        <v>195</v>
      </c>
      <c r="M2" s="31"/>
      <c r="N2" s="31"/>
      <c r="O2" s="35"/>
    </row>
    <row r="3" spans="1:15">
      <c r="A3" s="30">
        <v>2</v>
      </c>
      <c r="B3" s="31" t="s">
        <v>184</v>
      </c>
      <c r="C3" s="31" t="s">
        <v>196</v>
      </c>
      <c r="D3" s="31" t="s">
        <v>197</v>
      </c>
      <c r="E3" s="31" t="s">
        <v>187</v>
      </c>
      <c r="F3" s="34" t="s">
        <v>198</v>
      </c>
      <c r="G3" s="34" t="s">
        <v>199</v>
      </c>
      <c r="H3" s="31" t="s">
        <v>200</v>
      </c>
      <c r="I3" s="34" t="s">
        <v>201</v>
      </c>
      <c r="J3" s="31"/>
      <c r="K3" s="80" t="s">
        <v>202</v>
      </c>
      <c r="L3" s="31" t="s">
        <v>203</v>
      </c>
      <c r="M3" s="31"/>
      <c r="N3" s="31"/>
      <c r="O3" s="35"/>
    </row>
    <row r="4" spans="1:15">
      <c r="A4" s="30">
        <v>3</v>
      </c>
      <c r="B4" s="31" t="s">
        <v>185</v>
      </c>
      <c r="C4" s="31" t="s">
        <v>241</v>
      </c>
      <c r="D4" s="31" t="s">
        <v>240</v>
      </c>
      <c r="E4" s="31" t="s">
        <v>187</v>
      </c>
      <c r="F4" s="34" t="s">
        <v>204</v>
      </c>
      <c r="G4" s="34" t="s">
        <v>205</v>
      </c>
      <c r="H4" s="31" t="s">
        <v>206</v>
      </c>
      <c r="I4" s="34" t="s">
        <v>207</v>
      </c>
      <c r="J4" s="31"/>
      <c r="K4" s="80" t="s">
        <v>238</v>
      </c>
      <c r="L4" s="31" t="s">
        <v>208</v>
      </c>
      <c r="M4" s="31"/>
      <c r="N4" s="31"/>
      <c r="O4" s="35"/>
    </row>
    <row r="5" spans="1:15">
      <c r="A5" s="30">
        <v>4</v>
      </c>
      <c r="B5" s="31" t="s">
        <v>186</v>
      </c>
      <c r="C5" s="31" t="s">
        <v>242</v>
      </c>
      <c r="D5" s="31" t="s">
        <v>209</v>
      </c>
      <c r="E5" s="31" t="s">
        <v>187</v>
      </c>
      <c r="F5" s="34" t="s">
        <v>210</v>
      </c>
      <c r="G5" s="34" t="s">
        <v>211</v>
      </c>
      <c r="H5" s="31" t="s">
        <v>212</v>
      </c>
      <c r="I5" s="34" t="s">
        <v>213</v>
      </c>
      <c r="J5" s="31"/>
      <c r="K5" s="80" t="s">
        <v>237</v>
      </c>
      <c r="L5" s="31" t="s">
        <v>214</v>
      </c>
      <c r="M5" s="31"/>
      <c r="N5" s="31"/>
      <c r="O5" s="35"/>
    </row>
    <row r="6" spans="1:15">
      <c r="A6" s="30">
        <v>5</v>
      </c>
      <c r="B6" s="31" t="s">
        <v>215</v>
      </c>
      <c r="C6" s="31" t="s">
        <v>216</v>
      </c>
      <c r="D6" s="33" t="s">
        <v>217</v>
      </c>
      <c r="E6" s="31" t="s">
        <v>187</v>
      </c>
      <c r="F6" s="34" t="s">
        <v>218</v>
      </c>
      <c r="G6" s="34" t="s">
        <v>219</v>
      </c>
      <c r="H6" s="31" t="s">
        <v>220</v>
      </c>
      <c r="I6" s="34" t="s">
        <v>221</v>
      </c>
      <c r="J6" s="31"/>
      <c r="K6" s="80" t="s">
        <v>235</v>
      </c>
      <c r="L6" s="31" t="s">
        <v>222</v>
      </c>
      <c r="M6" s="31"/>
      <c r="N6" s="31"/>
      <c r="O6" s="35"/>
    </row>
    <row r="7" spans="1:15">
      <c r="A7" s="30">
        <v>6</v>
      </c>
      <c r="B7" s="31" t="s">
        <v>223</v>
      </c>
      <c r="C7" s="31" t="s">
        <v>223</v>
      </c>
      <c r="D7" s="31" t="s">
        <v>224</v>
      </c>
      <c r="E7" s="31" t="s">
        <v>187</v>
      </c>
      <c r="F7" s="34" t="s">
        <v>225</v>
      </c>
      <c r="G7" s="34" t="s">
        <v>226</v>
      </c>
      <c r="H7" s="31" t="s">
        <v>227</v>
      </c>
      <c r="I7" s="34" t="s">
        <v>228</v>
      </c>
      <c r="J7" s="31"/>
      <c r="K7" s="80" t="s">
        <v>239</v>
      </c>
      <c r="L7" s="31" t="s">
        <v>229</v>
      </c>
      <c r="M7" s="31"/>
      <c r="N7" s="31"/>
      <c r="O7" s="35"/>
    </row>
    <row r="8" spans="1:15">
      <c r="A8" s="30">
        <v>7</v>
      </c>
      <c r="B8" s="31" t="s">
        <v>230</v>
      </c>
      <c r="C8" s="31" t="s">
        <v>188</v>
      </c>
      <c r="D8" s="31" t="s">
        <v>209</v>
      </c>
      <c r="E8" s="31" t="s">
        <v>187</v>
      </c>
      <c r="F8" s="34" t="s">
        <v>231</v>
      </c>
      <c r="G8" s="34" t="s">
        <v>232</v>
      </c>
      <c r="H8" s="31" t="s">
        <v>233</v>
      </c>
      <c r="I8" s="34" t="s">
        <v>234</v>
      </c>
      <c r="J8" s="31"/>
      <c r="K8" s="80" t="s">
        <v>251</v>
      </c>
      <c r="L8" s="31" t="s">
        <v>250</v>
      </c>
      <c r="M8" s="31"/>
      <c r="N8" s="31"/>
      <c r="O8" s="35"/>
    </row>
    <row r="9" spans="1:15">
      <c r="A9" s="30">
        <v>8</v>
      </c>
      <c r="B9" s="31"/>
      <c r="C9" s="31"/>
      <c r="D9" s="31"/>
      <c r="E9" s="31"/>
      <c r="F9" s="34"/>
      <c r="G9" s="34"/>
      <c r="H9" s="31"/>
      <c r="I9" s="34"/>
      <c r="J9" s="31"/>
      <c r="K9" s="35"/>
      <c r="L9" s="31"/>
      <c r="M9" s="31"/>
      <c r="N9" s="31"/>
      <c r="O9" s="35"/>
    </row>
    <row r="10" spans="1:15">
      <c r="A10" s="30">
        <v>9</v>
      </c>
      <c r="B10" s="31"/>
      <c r="C10" s="31"/>
      <c r="D10" s="31"/>
      <c r="E10" s="31"/>
      <c r="F10" s="34"/>
      <c r="G10" s="34"/>
      <c r="H10" s="31"/>
      <c r="I10" s="34"/>
      <c r="J10" s="31"/>
      <c r="K10" s="32"/>
      <c r="L10" s="31"/>
      <c r="M10" s="31"/>
      <c r="N10" s="31"/>
      <c r="O10" s="35"/>
    </row>
    <row r="11" spans="1:15">
      <c r="A11" s="30">
        <v>10</v>
      </c>
      <c r="B11" s="31"/>
      <c r="C11" s="31"/>
      <c r="D11" s="33"/>
      <c r="E11" s="31"/>
      <c r="F11" s="34"/>
      <c r="G11" s="34"/>
      <c r="H11" s="31"/>
      <c r="I11" s="34"/>
      <c r="J11" s="31"/>
      <c r="K11" s="35"/>
      <c r="L11" s="31"/>
      <c r="M11" s="31"/>
      <c r="N11" s="31"/>
      <c r="O11" s="35"/>
    </row>
    <row r="12" spans="1:15">
      <c r="A12" s="30">
        <v>11</v>
      </c>
      <c r="B12" s="31"/>
      <c r="C12" s="31"/>
      <c r="D12" s="31"/>
      <c r="E12" s="31"/>
      <c r="F12" s="34"/>
      <c r="G12" s="34"/>
      <c r="H12" s="31"/>
      <c r="I12" s="34"/>
      <c r="J12" s="31"/>
      <c r="K12" s="35"/>
      <c r="L12" s="31"/>
      <c r="M12" s="31"/>
      <c r="N12" s="31"/>
      <c r="O12" s="35"/>
    </row>
    <row r="13" spans="1:15">
      <c r="A13" s="30">
        <v>12</v>
      </c>
      <c r="B13" s="31"/>
      <c r="C13" s="31"/>
      <c r="D13" s="31"/>
      <c r="E13" s="31"/>
      <c r="F13" s="34"/>
      <c r="G13" s="34"/>
      <c r="H13" s="31"/>
      <c r="I13" s="34"/>
      <c r="J13" s="31"/>
      <c r="K13" s="35"/>
      <c r="L13" s="31"/>
      <c r="M13" s="31"/>
      <c r="N13" s="31"/>
      <c r="O13" s="35"/>
    </row>
    <row r="14" spans="1:15">
      <c r="A14" s="30">
        <v>13</v>
      </c>
      <c r="B14" s="31"/>
      <c r="C14" s="31"/>
      <c r="D14" s="31"/>
      <c r="E14" s="31"/>
      <c r="F14" s="34"/>
      <c r="G14" s="34"/>
      <c r="H14" s="31"/>
      <c r="I14" s="34"/>
      <c r="J14" s="31"/>
      <c r="K14" s="35"/>
      <c r="L14" s="31"/>
      <c r="M14" s="31"/>
      <c r="N14" s="31"/>
      <c r="O14" s="35"/>
    </row>
    <row r="15" spans="1:15">
      <c r="A15" s="30">
        <v>14</v>
      </c>
      <c r="B15" s="31"/>
      <c r="C15" s="31"/>
      <c r="D15" s="31"/>
      <c r="E15" s="31"/>
      <c r="F15" s="34"/>
      <c r="G15" s="34"/>
      <c r="H15" s="31"/>
      <c r="I15" s="34"/>
      <c r="J15" s="31"/>
      <c r="K15" s="35"/>
      <c r="L15" s="31"/>
      <c r="M15" s="31"/>
      <c r="N15" s="31"/>
      <c r="O15" s="35"/>
    </row>
    <row r="16" spans="1:15">
      <c r="A16" s="30">
        <v>15</v>
      </c>
      <c r="B16" s="31"/>
      <c r="C16" s="31"/>
      <c r="D16" s="33"/>
      <c r="E16" s="33"/>
      <c r="F16" s="34"/>
      <c r="G16" s="34"/>
      <c r="H16" s="33"/>
      <c r="I16" s="79"/>
      <c r="J16" s="33"/>
      <c r="K16" s="35"/>
      <c r="L16" s="33"/>
      <c r="M16" s="33"/>
      <c r="N16" s="33"/>
      <c r="O16" s="35"/>
    </row>
    <row r="17" spans="1:15">
      <c r="A17" s="30">
        <v>16</v>
      </c>
      <c r="B17" s="31"/>
      <c r="C17" s="31"/>
      <c r="D17" s="33"/>
      <c r="E17" s="31"/>
      <c r="F17" s="34"/>
      <c r="G17" s="34"/>
      <c r="H17" s="31"/>
      <c r="I17" s="34"/>
      <c r="J17" s="31"/>
      <c r="K17" s="35"/>
      <c r="L17" s="31"/>
      <c r="M17" s="31"/>
      <c r="N17" s="31"/>
      <c r="O17" s="35"/>
    </row>
    <row r="18" spans="1:15">
      <c r="A18" s="30">
        <v>17</v>
      </c>
      <c r="B18" s="31"/>
      <c r="C18" s="31"/>
      <c r="D18" s="31"/>
      <c r="E18" s="31"/>
      <c r="F18" s="34"/>
      <c r="G18" s="34"/>
      <c r="H18" s="31"/>
      <c r="I18" s="34"/>
      <c r="J18" s="31"/>
      <c r="K18" s="35"/>
      <c r="L18" s="31"/>
      <c r="M18" s="31"/>
      <c r="N18" s="31"/>
      <c r="O18" s="35"/>
    </row>
    <row r="19" spans="1:15">
      <c r="A19" s="30">
        <v>18</v>
      </c>
      <c r="B19" s="31"/>
      <c r="C19" s="31"/>
      <c r="D19" s="31"/>
      <c r="E19" s="31"/>
      <c r="F19" s="34"/>
      <c r="G19" s="34"/>
      <c r="H19" s="31"/>
      <c r="I19" s="34"/>
      <c r="J19" s="31"/>
      <c r="K19" s="35"/>
      <c r="L19" s="31"/>
      <c r="M19" s="31"/>
      <c r="N19" s="31"/>
      <c r="O19" s="35"/>
    </row>
    <row r="20" spans="1:15">
      <c r="A20" s="30">
        <v>19</v>
      </c>
      <c r="B20" s="31"/>
      <c r="C20" s="31"/>
      <c r="D20" s="31"/>
      <c r="E20" s="31"/>
      <c r="F20" s="34"/>
      <c r="G20" s="34"/>
      <c r="H20" s="31"/>
      <c r="I20" s="34"/>
      <c r="J20" s="31"/>
      <c r="K20" s="35"/>
      <c r="L20" s="31"/>
      <c r="M20" s="31"/>
      <c r="N20" s="31"/>
      <c r="O20" s="35"/>
    </row>
    <row r="21" spans="1:15">
      <c r="A21" s="30">
        <v>20</v>
      </c>
      <c r="B21" s="31"/>
      <c r="C21" s="31"/>
      <c r="D21" s="31"/>
      <c r="E21" s="31"/>
      <c r="F21" s="34"/>
      <c r="G21" s="34"/>
      <c r="H21" s="31"/>
      <c r="I21" s="34"/>
      <c r="J21" s="31"/>
      <c r="K21" s="35"/>
      <c r="L21" s="31"/>
      <c r="M21" s="31"/>
      <c r="N21" s="31"/>
      <c r="O21" s="35"/>
    </row>
    <row r="22" spans="1:15">
      <c r="A22" s="30">
        <v>21</v>
      </c>
      <c r="B22" s="31"/>
      <c r="C22" s="31"/>
      <c r="D22" s="31"/>
      <c r="E22" s="31"/>
      <c r="F22" s="34"/>
      <c r="G22" s="34"/>
      <c r="H22" s="31"/>
      <c r="I22" s="34"/>
      <c r="J22" s="31"/>
      <c r="K22" s="32"/>
      <c r="L22" s="31"/>
      <c r="M22" s="31"/>
      <c r="N22" s="31"/>
      <c r="O22" s="32"/>
    </row>
    <row r="23" spans="1:15">
      <c r="A23" s="30">
        <v>22</v>
      </c>
      <c r="B23" s="31"/>
      <c r="C23" s="31"/>
      <c r="D23" s="31"/>
      <c r="E23" s="31"/>
      <c r="F23" s="34"/>
      <c r="G23" s="34"/>
      <c r="H23" s="31"/>
      <c r="I23" s="34"/>
      <c r="J23" s="31"/>
      <c r="K23" s="32"/>
      <c r="L23" s="31"/>
      <c r="M23" s="31"/>
      <c r="N23" s="31"/>
      <c r="O23" s="35"/>
    </row>
    <row r="24" spans="1:15">
      <c r="A24" s="30">
        <v>23</v>
      </c>
      <c r="B24" s="31"/>
      <c r="C24" s="31"/>
      <c r="D24" s="31"/>
      <c r="E24" s="31"/>
      <c r="F24" s="34"/>
      <c r="G24" s="34"/>
      <c r="H24" s="31"/>
      <c r="I24" s="34"/>
      <c r="J24" s="31"/>
      <c r="K24" s="35"/>
      <c r="L24" s="31"/>
      <c r="M24" s="31"/>
      <c r="N24" s="31"/>
      <c r="O24" s="35"/>
    </row>
    <row r="25" spans="1:15">
      <c r="A25" s="30">
        <v>24</v>
      </c>
      <c r="B25" s="31"/>
      <c r="C25" s="31"/>
      <c r="D25" s="31"/>
      <c r="E25" s="31"/>
      <c r="F25" s="34"/>
      <c r="G25" s="34"/>
      <c r="H25" s="31"/>
      <c r="I25" s="34"/>
      <c r="J25" s="31"/>
      <c r="K25" s="35"/>
      <c r="L25" s="31"/>
      <c r="M25" s="31"/>
      <c r="N25" s="31"/>
      <c r="O25" s="32"/>
    </row>
    <row r="26" spans="1:15">
      <c r="A26" s="30">
        <v>25</v>
      </c>
      <c r="B26" s="31"/>
      <c r="C26" s="31"/>
      <c r="D26" s="31"/>
      <c r="E26" s="31"/>
      <c r="F26" s="34"/>
      <c r="G26" s="34"/>
      <c r="H26" s="31"/>
      <c r="I26" s="34"/>
      <c r="J26" s="31"/>
      <c r="K26" s="32"/>
      <c r="L26" s="31"/>
      <c r="M26" s="31"/>
      <c r="N26" s="31"/>
      <c r="O26" s="32"/>
    </row>
    <row r="27" spans="1:15">
      <c r="A27" s="30">
        <v>26</v>
      </c>
      <c r="B27" s="31"/>
      <c r="C27" s="31"/>
      <c r="D27" s="33"/>
      <c r="E27" s="33"/>
      <c r="F27" s="34"/>
      <c r="G27" s="34"/>
      <c r="H27" s="33"/>
      <c r="I27" s="79"/>
      <c r="J27" s="33"/>
      <c r="K27" s="32"/>
      <c r="L27" s="33"/>
      <c r="M27" s="33"/>
      <c r="N27" s="33"/>
      <c r="O27" s="32"/>
    </row>
    <row r="28" spans="1:15" s="36" customFormat="1">
      <c r="A28" s="30">
        <v>27</v>
      </c>
      <c r="B28" s="31"/>
      <c r="C28" s="31"/>
      <c r="D28" s="31"/>
      <c r="E28" s="31"/>
      <c r="F28" s="34"/>
      <c r="G28" s="34"/>
      <c r="H28" s="31"/>
      <c r="I28" s="34"/>
      <c r="J28" s="31"/>
      <c r="K28" s="35"/>
      <c r="L28" s="31"/>
      <c r="M28" s="31"/>
      <c r="N28" s="31"/>
      <c r="O28" s="35"/>
    </row>
    <row r="29" spans="1:15" s="36" customFormat="1">
      <c r="A29" s="30">
        <v>28</v>
      </c>
      <c r="B29" s="31"/>
      <c r="C29" s="31"/>
      <c r="D29" s="31"/>
      <c r="E29" s="31"/>
      <c r="F29" s="34"/>
      <c r="G29" s="34"/>
      <c r="H29" s="31"/>
      <c r="I29" s="34"/>
      <c r="J29" s="31"/>
      <c r="K29" s="32"/>
      <c r="L29" s="31"/>
      <c r="M29" s="31"/>
      <c r="N29" s="31"/>
      <c r="O29" s="32"/>
    </row>
    <row r="30" spans="1:15" s="36" customFormat="1">
      <c r="A30" s="30">
        <v>29</v>
      </c>
      <c r="B30" s="31"/>
      <c r="C30" s="31"/>
      <c r="D30" s="31"/>
      <c r="E30" s="31"/>
      <c r="F30" s="34"/>
      <c r="G30" s="34"/>
      <c r="H30" s="31"/>
      <c r="I30" s="34"/>
      <c r="J30" s="31"/>
      <c r="K30" s="35"/>
      <c r="L30" s="31"/>
      <c r="M30" s="31"/>
      <c r="N30" s="31"/>
      <c r="O30" s="35"/>
    </row>
    <row r="31" spans="1:15" s="36" customFormat="1">
      <c r="A31" s="30">
        <v>30</v>
      </c>
      <c r="B31" s="31"/>
      <c r="C31" s="31"/>
      <c r="D31" s="31"/>
      <c r="E31" s="31"/>
      <c r="F31" s="34"/>
      <c r="G31" s="34"/>
      <c r="H31" s="31"/>
      <c r="I31" s="34"/>
      <c r="J31" s="31"/>
      <c r="K31" s="35"/>
      <c r="L31" s="31"/>
      <c r="M31" s="31"/>
      <c r="N31" s="31"/>
      <c r="O31" s="35"/>
    </row>
    <row r="32" spans="1:15" s="36" customFormat="1">
      <c r="A32" s="30">
        <v>31</v>
      </c>
      <c r="B32" s="31"/>
      <c r="C32" s="31"/>
      <c r="D32" s="31"/>
      <c r="E32" s="31"/>
      <c r="F32" s="34"/>
      <c r="G32" s="34"/>
      <c r="H32" s="31"/>
      <c r="I32" s="34"/>
      <c r="J32" s="31"/>
      <c r="K32" s="35"/>
      <c r="L32" s="31"/>
      <c r="M32" s="31"/>
      <c r="N32" s="31"/>
      <c r="O32" s="32"/>
    </row>
    <row r="33" spans="1:15" s="36" customFormat="1">
      <c r="A33" s="30">
        <v>32</v>
      </c>
      <c r="B33" s="31"/>
      <c r="C33" s="31"/>
      <c r="D33" s="31"/>
      <c r="E33" s="31"/>
      <c r="F33" s="34"/>
      <c r="G33" s="34"/>
      <c r="H33" s="31"/>
      <c r="I33" s="34"/>
      <c r="J33" s="31"/>
      <c r="K33" s="35"/>
      <c r="L33" s="31"/>
      <c r="M33" s="31"/>
      <c r="N33" s="31"/>
      <c r="O33" s="32"/>
    </row>
    <row r="34" spans="1:15" s="36" customFormat="1">
      <c r="A34" s="30"/>
      <c r="B34" s="31"/>
      <c r="C34" s="31"/>
      <c r="D34" s="31"/>
      <c r="E34" s="31"/>
      <c r="F34" s="34"/>
      <c r="G34" s="34"/>
      <c r="H34" s="31"/>
      <c r="I34" s="34"/>
      <c r="J34" s="31"/>
      <c r="K34" s="35"/>
      <c r="L34" s="31"/>
      <c r="M34" s="31"/>
      <c r="N34" s="31"/>
      <c r="O34" s="32"/>
    </row>
  </sheetData>
  <sheetProtection password="D258" sheet="1" objects="1" scenarios="1"/>
  <phoneticPr fontId="15" type="noConversion"/>
  <hyperlinks>
    <hyperlink ref="K3" r:id="rId1"/>
    <hyperlink ref="K6" r:id="rId2"/>
    <hyperlink ref="K2" r:id="rId3"/>
    <hyperlink ref="K5" r:id="rId4"/>
    <hyperlink ref="K4" r:id="rId5"/>
    <hyperlink ref="K7" r:id="rId6"/>
    <hyperlink ref="K8" r:id="rId7"/>
  </hyperlinks>
  <pageMargins left="0.75" right="0.75" top="1" bottom="1" header="0" footer="0"/>
  <pageSetup paperSize="9" orientation="landscape" r:id="rId8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25"/>
  <sheetViews>
    <sheetView showGridLines="0" zoomScaleNormal="100" workbookViewId="0">
      <selection activeCell="S16" sqref="S16"/>
    </sheetView>
  </sheetViews>
  <sheetFormatPr defaultColWidth="4.7109375" defaultRowHeight="18" customHeight="1"/>
  <cols>
    <col min="1" max="16384" width="4.7109375" style="1"/>
  </cols>
  <sheetData>
    <row r="1" spans="1:20" ht="20.100000000000001" customHeight="1" thickBot="1">
      <c r="A1" s="2" t="s">
        <v>126</v>
      </c>
      <c r="B1" s="11"/>
      <c r="C1" s="11"/>
      <c r="D1" s="168" t="s">
        <v>127</v>
      </c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9"/>
    </row>
    <row r="4" spans="1:20" ht="18" customHeight="1">
      <c r="B4" s="48" t="s">
        <v>128</v>
      </c>
    </row>
    <row r="6" spans="1:20" ht="24.95" customHeight="1">
      <c r="B6" s="50"/>
      <c r="C6" s="188" t="s">
        <v>129</v>
      </c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189"/>
      <c r="P6" s="337" t="s">
        <v>130</v>
      </c>
      <c r="Q6" s="338"/>
      <c r="R6" s="337" t="s">
        <v>131</v>
      </c>
      <c r="S6" s="338"/>
    </row>
    <row r="7" spans="1:20" ht="18" customHeight="1">
      <c r="B7" s="51">
        <v>1</v>
      </c>
      <c r="C7" s="260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9"/>
      <c r="P7" s="261"/>
      <c r="Q7" s="262"/>
      <c r="R7" s="340"/>
      <c r="S7" s="341"/>
    </row>
    <row r="8" spans="1:20" ht="18" customHeight="1">
      <c r="B8" s="52">
        <v>2</v>
      </c>
      <c r="C8" s="253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8"/>
      <c r="P8" s="254"/>
      <c r="Q8" s="255"/>
      <c r="R8" s="335"/>
      <c r="S8" s="336"/>
    </row>
    <row r="9" spans="1:20" ht="18" customHeight="1">
      <c r="B9" s="53">
        <v>3</v>
      </c>
      <c r="C9" s="246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5"/>
      <c r="P9" s="247"/>
      <c r="Q9" s="248"/>
      <c r="R9" s="332"/>
      <c r="S9" s="333"/>
    </row>
    <row r="11" spans="1:20" ht="18" customHeight="1">
      <c r="A11" s="4" t="s">
        <v>44</v>
      </c>
    </row>
    <row r="12" spans="1:20" ht="120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9"/>
    </row>
    <row r="16" spans="1:20" ht="18" customHeight="1">
      <c r="A16" s="48" t="s">
        <v>132</v>
      </c>
    </row>
    <row r="18" spans="1:20" ht="24.95" customHeight="1">
      <c r="A18" s="50"/>
      <c r="B18" s="188" t="s">
        <v>129</v>
      </c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189"/>
      <c r="O18" s="337" t="s">
        <v>133</v>
      </c>
      <c r="P18" s="338"/>
      <c r="Q18" s="337" t="s">
        <v>130</v>
      </c>
      <c r="R18" s="338"/>
      <c r="S18" s="337" t="s">
        <v>134</v>
      </c>
      <c r="T18" s="338"/>
    </row>
    <row r="19" spans="1:20" ht="18" customHeight="1">
      <c r="A19" s="51">
        <v>1</v>
      </c>
      <c r="B19" s="260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9"/>
      <c r="O19" s="265"/>
      <c r="P19" s="266"/>
      <c r="Q19" s="261"/>
      <c r="R19" s="262"/>
      <c r="S19" s="340"/>
      <c r="T19" s="341"/>
    </row>
    <row r="20" spans="1:20" ht="18" customHeight="1">
      <c r="A20" s="52">
        <v>2</v>
      </c>
      <c r="B20" s="253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8"/>
      <c r="O20" s="256"/>
      <c r="P20" s="257"/>
      <c r="Q20" s="254"/>
      <c r="R20" s="255"/>
      <c r="S20" s="335"/>
      <c r="T20" s="336"/>
    </row>
    <row r="21" spans="1:20" ht="18" customHeight="1">
      <c r="A21" s="52">
        <v>3</v>
      </c>
      <c r="B21" s="253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8"/>
      <c r="O21" s="256"/>
      <c r="P21" s="257"/>
      <c r="Q21" s="254"/>
      <c r="R21" s="255"/>
      <c r="S21" s="335"/>
      <c r="T21" s="336"/>
    </row>
    <row r="22" spans="1:20" ht="18" customHeight="1">
      <c r="A22" s="53">
        <v>4</v>
      </c>
      <c r="B22" s="246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5"/>
      <c r="O22" s="251"/>
      <c r="P22" s="252"/>
      <c r="Q22" s="247"/>
      <c r="R22" s="248"/>
      <c r="S22" s="332"/>
      <c r="T22" s="333"/>
    </row>
    <row r="24" spans="1:20" ht="18" customHeight="1">
      <c r="A24" s="4" t="s">
        <v>44</v>
      </c>
    </row>
    <row r="25" spans="1:20" ht="120" customHeight="1">
      <c r="A25" s="197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9"/>
    </row>
  </sheetData>
  <mergeCells count="35">
    <mergeCell ref="D1:T1"/>
    <mergeCell ref="C6:O6"/>
    <mergeCell ref="P6:Q6"/>
    <mergeCell ref="R6:S6"/>
    <mergeCell ref="C7:O7"/>
    <mergeCell ref="P7:Q7"/>
    <mergeCell ref="R7:S7"/>
    <mergeCell ref="Q19:R19"/>
    <mergeCell ref="S19:T19"/>
    <mergeCell ref="C8:O8"/>
    <mergeCell ref="P8:Q8"/>
    <mergeCell ref="R8:S8"/>
    <mergeCell ref="C9:O9"/>
    <mergeCell ref="P9:Q9"/>
    <mergeCell ref="R9:S9"/>
    <mergeCell ref="O21:P21"/>
    <mergeCell ref="Q21:R21"/>
    <mergeCell ref="S21:T21"/>
    <mergeCell ref="A12:T12"/>
    <mergeCell ref="B18:N18"/>
    <mergeCell ref="O18:P18"/>
    <mergeCell ref="Q18:R18"/>
    <mergeCell ref="S18:T18"/>
    <mergeCell ref="B19:N19"/>
    <mergeCell ref="O19:P19"/>
    <mergeCell ref="A25:T25"/>
    <mergeCell ref="B22:N22"/>
    <mergeCell ref="O22:P22"/>
    <mergeCell ref="Q22:R22"/>
    <mergeCell ref="S22:T22"/>
    <mergeCell ref="B20:N20"/>
    <mergeCell ref="O20:P20"/>
    <mergeCell ref="Q20:R20"/>
    <mergeCell ref="S20:T20"/>
    <mergeCell ref="B21:N21"/>
  </mergeCells>
  <phoneticPr fontId="3" type="noConversion"/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2014 - Šport&amp;R
&amp;"Arial,Krepko"&amp;7
PIŠITE S TISKANIMI ČRKAMI!</oddHeader>
    <oddFooter>&amp;C&amp;7OBČINA  ŽIROVNICA,  Breznica 3, 4274 Žirovnica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AA25"/>
  <sheetViews>
    <sheetView showGridLines="0" zoomScaleNormal="100" workbookViewId="0">
      <selection activeCell="C13" sqref="C13:P13"/>
    </sheetView>
  </sheetViews>
  <sheetFormatPr defaultColWidth="4.7109375" defaultRowHeight="18" customHeight="1"/>
  <cols>
    <col min="1" max="16384" width="4.7109375" style="1"/>
  </cols>
  <sheetData>
    <row r="1" spans="1:20" ht="20.100000000000001" customHeight="1" thickBot="1">
      <c r="A1" s="2" t="s">
        <v>149</v>
      </c>
      <c r="B1" s="11"/>
      <c r="C1" s="11"/>
      <c r="D1" s="168" t="s">
        <v>253</v>
      </c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9"/>
    </row>
    <row r="8" spans="1:20" ht="18" customHeight="1">
      <c r="B8" s="48" t="s">
        <v>256</v>
      </c>
    </row>
    <row r="9" spans="1:20" ht="18" customHeight="1">
      <c r="B9" s="4"/>
    </row>
    <row r="10" spans="1:20" ht="18" customHeight="1">
      <c r="B10" s="49"/>
      <c r="C10" s="281" t="s">
        <v>255</v>
      </c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  <c r="O10" s="282"/>
      <c r="P10" s="283"/>
      <c r="Q10" s="188" t="s">
        <v>254</v>
      </c>
      <c r="R10" s="200"/>
      <c r="S10" s="189"/>
    </row>
    <row r="11" spans="1:20" ht="18" customHeight="1">
      <c r="B11" s="23">
        <v>1</v>
      </c>
      <c r="C11" s="260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5"/>
      <c r="Q11" s="265"/>
      <c r="R11" s="290"/>
      <c r="S11" s="266"/>
    </row>
    <row r="12" spans="1:20" ht="18" customHeight="1">
      <c r="B12" s="24">
        <v>2</v>
      </c>
      <c r="C12" s="253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1"/>
      <c r="Q12" s="256"/>
      <c r="R12" s="289"/>
      <c r="S12" s="257"/>
    </row>
    <row r="13" spans="1:20" ht="18" customHeight="1">
      <c r="B13" s="24">
        <v>3</v>
      </c>
      <c r="C13" s="253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1"/>
      <c r="Q13" s="256"/>
      <c r="R13" s="289"/>
      <c r="S13" s="257"/>
    </row>
    <row r="14" spans="1:20" ht="18" customHeight="1">
      <c r="B14" s="24">
        <v>4</v>
      </c>
      <c r="C14" s="253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1"/>
      <c r="Q14" s="256"/>
      <c r="R14" s="289"/>
      <c r="S14" s="257"/>
    </row>
    <row r="15" spans="1:20" ht="18" customHeight="1">
      <c r="B15" s="24">
        <v>5</v>
      </c>
      <c r="C15" s="253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P15" s="271"/>
      <c r="Q15" s="256"/>
      <c r="R15" s="289"/>
      <c r="S15" s="257"/>
    </row>
    <row r="16" spans="1:20" ht="18" customHeight="1">
      <c r="B16" s="24">
        <v>6</v>
      </c>
      <c r="C16" s="253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1"/>
      <c r="Q16" s="256"/>
      <c r="R16" s="289"/>
      <c r="S16" s="257"/>
    </row>
    <row r="17" spans="1:27" ht="18" customHeight="1">
      <c r="B17" s="24">
        <v>7</v>
      </c>
      <c r="C17" s="253"/>
      <c r="D17" s="270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P17" s="271"/>
      <c r="Q17" s="256"/>
      <c r="R17" s="289"/>
      <c r="S17" s="257"/>
    </row>
    <row r="18" spans="1:27" ht="18" customHeight="1">
      <c r="B18" s="24">
        <v>8</v>
      </c>
      <c r="C18" s="253"/>
      <c r="D18" s="270"/>
      <c r="E18" s="270"/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1"/>
      <c r="Q18" s="256"/>
      <c r="R18" s="289"/>
      <c r="S18" s="257"/>
    </row>
    <row r="19" spans="1:27" ht="18" customHeight="1">
      <c r="B19" s="24">
        <v>9</v>
      </c>
      <c r="C19" s="253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1"/>
      <c r="Q19" s="256"/>
      <c r="R19" s="289"/>
      <c r="S19" s="257"/>
      <c r="W19" s="42"/>
      <c r="X19" s="42"/>
      <c r="Y19" s="42"/>
      <c r="Z19" s="42"/>
      <c r="AA19" s="42"/>
    </row>
    <row r="20" spans="1:27" ht="18" customHeight="1">
      <c r="B20" s="24">
        <v>10</v>
      </c>
      <c r="C20" s="253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1"/>
      <c r="Q20" s="256"/>
      <c r="R20" s="289"/>
      <c r="S20" s="257"/>
    </row>
    <row r="21" spans="1:27" ht="18" customHeight="1">
      <c r="B21" s="24">
        <v>11</v>
      </c>
      <c r="C21" s="253"/>
      <c r="D21" s="270"/>
      <c r="E21" s="270"/>
      <c r="F21" s="270"/>
      <c r="G21" s="270"/>
      <c r="H21" s="270"/>
      <c r="I21" s="270"/>
      <c r="J21" s="270"/>
      <c r="K21" s="270"/>
      <c r="L21" s="270"/>
      <c r="M21" s="270"/>
      <c r="N21" s="270"/>
      <c r="O21" s="270"/>
      <c r="P21" s="271"/>
      <c r="Q21" s="256"/>
      <c r="R21" s="289"/>
      <c r="S21" s="257"/>
    </row>
    <row r="22" spans="1:27" ht="18" customHeight="1">
      <c r="B22" s="25">
        <v>12</v>
      </c>
      <c r="C22" s="246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6"/>
      <c r="Q22" s="251"/>
      <c r="R22" s="280"/>
      <c r="S22" s="252"/>
    </row>
    <row r="24" spans="1:27" ht="18" customHeight="1">
      <c r="A24" s="4" t="s">
        <v>44</v>
      </c>
    </row>
    <row r="25" spans="1:27" ht="120" customHeight="1">
      <c r="A25" s="197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9"/>
    </row>
  </sheetData>
  <mergeCells count="28">
    <mergeCell ref="A25:T25"/>
    <mergeCell ref="C22:P22"/>
    <mergeCell ref="Q22:S22"/>
    <mergeCell ref="C19:P19"/>
    <mergeCell ref="Q19:S19"/>
    <mergeCell ref="C20:P20"/>
    <mergeCell ref="Q20:S20"/>
    <mergeCell ref="C21:P21"/>
    <mergeCell ref="Q21:S21"/>
    <mergeCell ref="C16:P16"/>
    <mergeCell ref="Q16:S16"/>
    <mergeCell ref="C17:P17"/>
    <mergeCell ref="Q17:S17"/>
    <mergeCell ref="C18:P18"/>
    <mergeCell ref="Q18:S18"/>
    <mergeCell ref="C13:P13"/>
    <mergeCell ref="Q13:S13"/>
    <mergeCell ref="C14:P14"/>
    <mergeCell ref="Q14:S14"/>
    <mergeCell ref="C15:P15"/>
    <mergeCell ref="Q15:S15"/>
    <mergeCell ref="D1:T1"/>
    <mergeCell ref="C10:P10"/>
    <mergeCell ref="Q10:S10"/>
    <mergeCell ref="C11:P11"/>
    <mergeCell ref="Q11:S11"/>
    <mergeCell ref="C12:P12"/>
    <mergeCell ref="Q12:S12"/>
  </mergeCells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2014 - Šport&amp;R
&amp;"Arial,Krepko"&amp;7
PIŠITE S TISKANIMI ČRKAMI!</oddHeader>
    <oddFooter>&amp;C&amp;7OBČINA  ŽIROVNICA,  Breznica 3, 4274 Žirovnica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T31"/>
  <sheetViews>
    <sheetView showGridLines="0" zoomScaleNormal="100" workbookViewId="0">
      <selection activeCell="V17" sqref="V17"/>
    </sheetView>
  </sheetViews>
  <sheetFormatPr defaultColWidth="4.7109375" defaultRowHeight="18" customHeight="1"/>
  <cols>
    <col min="1" max="16384" width="4.7109375" style="1"/>
  </cols>
  <sheetData>
    <row r="1" spans="1:20" ht="20.100000000000001" customHeight="1" thickBot="1">
      <c r="A1" s="2" t="s">
        <v>252</v>
      </c>
      <c r="B1" s="11"/>
      <c r="C1" s="11"/>
      <c r="D1" s="168" t="s">
        <v>150</v>
      </c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9"/>
    </row>
    <row r="5" spans="1:20" ht="18" customHeight="1">
      <c r="B5" s="48" t="s">
        <v>151</v>
      </c>
    </row>
    <row r="7" spans="1:20" ht="18" customHeight="1">
      <c r="B7" s="281" t="s">
        <v>155</v>
      </c>
      <c r="C7" s="282"/>
      <c r="D7" s="282"/>
      <c r="E7" s="282"/>
      <c r="F7" s="282"/>
      <c r="G7" s="283"/>
      <c r="H7" s="337" t="s">
        <v>152</v>
      </c>
      <c r="I7" s="345"/>
      <c r="J7" s="345"/>
      <c r="K7" s="338"/>
      <c r="L7" s="337" t="s">
        <v>153</v>
      </c>
      <c r="M7" s="345"/>
      <c r="N7" s="345"/>
      <c r="O7" s="338"/>
      <c r="P7" s="337" t="s">
        <v>154</v>
      </c>
      <c r="Q7" s="345"/>
      <c r="R7" s="345"/>
      <c r="S7" s="338"/>
    </row>
    <row r="8" spans="1:20" ht="18" customHeight="1">
      <c r="B8" s="352" t="s">
        <v>156</v>
      </c>
      <c r="C8" s="353"/>
      <c r="D8" s="353"/>
      <c r="E8" s="353"/>
      <c r="F8" s="353"/>
      <c r="G8" s="354"/>
      <c r="H8" s="346"/>
      <c r="I8" s="347"/>
      <c r="J8" s="347"/>
      <c r="K8" s="348"/>
      <c r="L8" s="346"/>
      <c r="M8" s="347"/>
      <c r="N8" s="347"/>
      <c r="O8" s="348"/>
      <c r="P8" s="346"/>
      <c r="Q8" s="347"/>
      <c r="R8" s="347"/>
      <c r="S8" s="348"/>
    </row>
    <row r="9" spans="1:20" ht="18" customHeight="1">
      <c r="B9" s="342" t="s">
        <v>157</v>
      </c>
      <c r="C9" s="343"/>
      <c r="D9" s="343"/>
      <c r="E9" s="343"/>
      <c r="F9" s="343"/>
      <c r="G9" s="344"/>
      <c r="H9" s="349"/>
      <c r="I9" s="350"/>
      <c r="J9" s="350"/>
      <c r="K9" s="351"/>
      <c r="L9" s="349"/>
      <c r="M9" s="350"/>
      <c r="N9" s="350"/>
      <c r="O9" s="351"/>
      <c r="P9" s="349"/>
      <c r="Q9" s="350"/>
      <c r="R9" s="350"/>
      <c r="S9" s="351"/>
    </row>
    <row r="10" spans="1:20" ht="18" customHeight="1">
      <c r="B10" s="342" t="s">
        <v>158</v>
      </c>
      <c r="C10" s="343"/>
      <c r="D10" s="343"/>
      <c r="E10" s="343"/>
      <c r="F10" s="343"/>
      <c r="G10" s="344"/>
      <c r="H10" s="349"/>
      <c r="I10" s="350"/>
      <c r="J10" s="350"/>
      <c r="K10" s="351"/>
      <c r="L10" s="349"/>
      <c r="M10" s="350"/>
      <c r="N10" s="350"/>
      <c r="O10" s="351"/>
      <c r="P10" s="349"/>
      <c r="Q10" s="350"/>
      <c r="R10" s="350"/>
      <c r="S10" s="351"/>
    </row>
    <row r="11" spans="1:20" ht="18" customHeight="1">
      <c r="B11" s="342" t="s">
        <v>159</v>
      </c>
      <c r="C11" s="343"/>
      <c r="D11" s="343"/>
      <c r="E11" s="343"/>
      <c r="F11" s="343"/>
      <c r="G11" s="344"/>
      <c r="H11" s="349"/>
      <c r="I11" s="350"/>
      <c r="J11" s="350"/>
      <c r="K11" s="351"/>
      <c r="L11" s="349"/>
      <c r="M11" s="350"/>
      <c r="N11" s="350"/>
      <c r="O11" s="351"/>
      <c r="P11" s="349"/>
      <c r="Q11" s="350"/>
      <c r="R11" s="350"/>
      <c r="S11" s="351"/>
    </row>
    <row r="12" spans="1:20" ht="18" customHeight="1">
      <c r="B12" s="342" t="s">
        <v>160</v>
      </c>
      <c r="C12" s="343"/>
      <c r="D12" s="343"/>
      <c r="E12" s="343"/>
      <c r="F12" s="343"/>
      <c r="G12" s="344"/>
      <c r="H12" s="349"/>
      <c r="I12" s="350"/>
      <c r="J12" s="350"/>
      <c r="K12" s="351"/>
      <c r="L12" s="349"/>
      <c r="M12" s="350"/>
      <c r="N12" s="350"/>
      <c r="O12" s="351"/>
      <c r="P12" s="349"/>
      <c r="Q12" s="350"/>
      <c r="R12" s="350"/>
      <c r="S12" s="351"/>
    </row>
    <row r="13" spans="1:20" ht="18" customHeight="1">
      <c r="B13" s="342" t="s">
        <v>161</v>
      </c>
      <c r="C13" s="343"/>
      <c r="D13" s="343"/>
      <c r="E13" s="343"/>
      <c r="F13" s="343"/>
      <c r="G13" s="344"/>
      <c r="H13" s="349"/>
      <c r="I13" s="350"/>
      <c r="J13" s="350"/>
      <c r="K13" s="351"/>
      <c r="L13" s="349"/>
      <c r="M13" s="350"/>
      <c r="N13" s="350"/>
      <c r="O13" s="351"/>
      <c r="P13" s="349"/>
      <c r="Q13" s="350"/>
      <c r="R13" s="350"/>
      <c r="S13" s="351"/>
    </row>
    <row r="14" spans="1:20" ht="18" customHeight="1">
      <c r="B14" s="342" t="s">
        <v>162</v>
      </c>
      <c r="C14" s="343"/>
      <c r="D14" s="343"/>
      <c r="E14" s="343"/>
      <c r="F14" s="343"/>
      <c r="G14" s="344"/>
      <c r="H14" s="349"/>
      <c r="I14" s="350"/>
      <c r="J14" s="350"/>
      <c r="K14" s="351"/>
      <c r="L14" s="349"/>
      <c r="M14" s="350"/>
      <c r="N14" s="350"/>
      <c r="O14" s="351"/>
      <c r="P14" s="349"/>
      <c r="Q14" s="350"/>
      <c r="R14" s="350"/>
      <c r="S14" s="351"/>
    </row>
    <row r="15" spans="1:20" ht="18" customHeight="1">
      <c r="B15" s="342" t="s">
        <v>163</v>
      </c>
      <c r="C15" s="343"/>
      <c r="D15" s="343"/>
      <c r="E15" s="343"/>
      <c r="F15" s="343"/>
      <c r="G15" s="344"/>
      <c r="H15" s="349"/>
      <c r="I15" s="350"/>
      <c r="J15" s="350"/>
      <c r="K15" s="351"/>
      <c r="L15" s="349"/>
      <c r="M15" s="350"/>
      <c r="N15" s="350"/>
      <c r="O15" s="351"/>
      <c r="P15" s="349"/>
      <c r="Q15" s="350"/>
      <c r="R15" s="350"/>
      <c r="S15" s="351"/>
    </row>
    <row r="16" spans="1:20" ht="18" customHeight="1">
      <c r="B16" s="342" t="s">
        <v>164</v>
      </c>
      <c r="C16" s="343"/>
      <c r="D16" s="343"/>
      <c r="E16" s="343"/>
      <c r="F16" s="343"/>
      <c r="G16" s="344"/>
      <c r="H16" s="349"/>
      <c r="I16" s="350"/>
      <c r="J16" s="350"/>
      <c r="K16" s="351"/>
      <c r="L16" s="349"/>
      <c r="M16" s="350"/>
      <c r="N16" s="350"/>
      <c r="O16" s="351"/>
      <c r="P16" s="349"/>
      <c r="Q16" s="350"/>
      <c r="R16" s="350"/>
      <c r="S16" s="351"/>
    </row>
    <row r="17" spans="2:19" ht="18" customHeight="1">
      <c r="B17" s="342" t="s">
        <v>165</v>
      </c>
      <c r="C17" s="343"/>
      <c r="D17" s="343"/>
      <c r="E17" s="343"/>
      <c r="F17" s="343"/>
      <c r="G17" s="344"/>
      <c r="H17" s="349"/>
      <c r="I17" s="350"/>
      <c r="J17" s="350"/>
      <c r="K17" s="351"/>
      <c r="L17" s="349"/>
      <c r="M17" s="350"/>
      <c r="N17" s="350"/>
      <c r="O17" s="351"/>
      <c r="P17" s="349"/>
      <c r="Q17" s="350"/>
      <c r="R17" s="350"/>
      <c r="S17" s="351"/>
    </row>
    <row r="18" spans="2:19" ht="18" customHeight="1">
      <c r="B18" s="358" t="s">
        <v>166</v>
      </c>
      <c r="C18" s="359"/>
      <c r="D18" s="359"/>
      <c r="E18" s="359"/>
      <c r="F18" s="359"/>
      <c r="G18" s="360"/>
      <c r="H18" s="361"/>
      <c r="I18" s="362"/>
      <c r="J18" s="362"/>
      <c r="K18" s="363"/>
      <c r="L18" s="361"/>
      <c r="M18" s="362"/>
      <c r="N18" s="362"/>
      <c r="O18" s="363"/>
      <c r="P18" s="361"/>
      <c r="Q18" s="362"/>
      <c r="R18" s="362"/>
      <c r="S18" s="363"/>
    </row>
    <row r="19" spans="2:19" ht="18" customHeight="1">
      <c r="B19" s="355" t="s">
        <v>38</v>
      </c>
      <c r="C19" s="356"/>
      <c r="D19" s="356"/>
      <c r="E19" s="356"/>
      <c r="F19" s="356"/>
      <c r="G19" s="357"/>
      <c r="H19" s="364" t="str">
        <f>IF(COUNTIF(H8:K18,"&gt;=0")&gt;0,SUM(H8:K18),"")</f>
        <v/>
      </c>
      <c r="I19" s="365"/>
      <c r="J19" s="365"/>
      <c r="K19" s="366"/>
      <c r="L19" s="364" t="str">
        <f>IF(COUNTIF(L8:O18,"&gt;=0")&gt;0,SUM(L8:O18),"")</f>
        <v/>
      </c>
      <c r="M19" s="365"/>
      <c r="N19" s="365"/>
      <c r="O19" s="366"/>
      <c r="P19" s="364" t="str">
        <f>IF(COUNTIF(P8:S18,"&gt;=0")&gt;0,SUM(P8:S18),"")</f>
        <v/>
      </c>
      <c r="Q19" s="365"/>
      <c r="R19" s="365"/>
      <c r="S19" s="366"/>
    </row>
    <row r="23" spans="2:19" ht="18" customHeight="1">
      <c r="B23" s="48" t="s">
        <v>167</v>
      </c>
    </row>
    <row r="25" spans="2:19" ht="18" customHeight="1">
      <c r="B25" s="281" t="s">
        <v>168</v>
      </c>
      <c r="C25" s="282"/>
      <c r="D25" s="282"/>
      <c r="E25" s="282"/>
      <c r="F25" s="282"/>
      <c r="G25" s="283"/>
      <c r="H25" s="337" t="s">
        <v>174</v>
      </c>
      <c r="I25" s="345"/>
      <c r="J25" s="345"/>
      <c r="K25" s="345"/>
      <c r="L25" s="345"/>
      <c r="M25" s="338"/>
      <c r="N25" s="337" t="s">
        <v>175</v>
      </c>
      <c r="O25" s="345"/>
      <c r="P25" s="345"/>
      <c r="Q25" s="345"/>
      <c r="R25" s="345"/>
      <c r="S25" s="338"/>
    </row>
    <row r="26" spans="2:19" ht="18" customHeight="1">
      <c r="B26" s="352" t="s">
        <v>169</v>
      </c>
      <c r="C26" s="353"/>
      <c r="D26" s="353"/>
      <c r="E26" s="353"/>
      <c r="F26" s="353"/>
      <c r="G26" s="354"/>
      <c r="H26" s="346"/>
      <c r="I26" s="347"/>
      <c r="J26" s="347"/>
      <c r="K26" s="347"/>
      <c r="L26" s="347"/>
      <c r="M26" s="348"/>
      <c r="N26" s="346"/>
      <c r="O26" s="347"/>
      <c r="P26" s="347"/>
      <c r="Q26" s="347"/>
      <c r="R26" s="347"/>
      <c r="S26" s="348"/>
    </row>
    <row r="27" spans="2:19" ht="18" customHeight="1">
      <c r="B27" s="342" t="s">
        <v>170</v>
      </c>
      <c r="C27" s="343"/>
      <c r="D27" s="343"/>
      <c r="E27" s="343"/>
      <c r="F27" s="343"/>
      <c r="G27" s="344"/>
      <c r="H27" s="349"/>
      <c r="I27" s="350"/>
      <c r="J27" s="350"/>
      <c r="K27" s="350"/>
      <c r="L27" s="350"/>
      <c r="M27" s="351"/>
      <c r="N27" s="349"/>
      <c r="O27" s="350"/>
      <c r="P27" s="350"/>
      <c r="Q27" s="350"/>
      <c r="R27" s="350"/>
      <c r="S27" s="351"/>
    </row>
    <row r="28" spans="2:19" ht="18" customHeight="1">
      <c r="B28" s="342" t="s">
        <v>171</v>
      </c>
      <c r="C28" s="343"/>
      <c r="D28" s="343"/>
      <c r="E28" s="343"/>
      <c r="F28" s="343"/>
      <c r="G28" s="344"/>
      <c r="H28" s="349"/>
      <c r="I28" s="350"/>
      <c r="J28" s="350"/>
      <c r="K28" s="350"/>
      <c r="L28" s="350"/>
      <c r="M28" s="351"/>
      <c r="N28" s="349"/>
      <c r="O28" s="350"/>
      <c r="P28" s="350"/>
      <c r="Q28" s="350"/>
      <c r="R28" s="350"/>
      <c r="S28" s="351"/>
    </row>
    <row r="29" spans="2:19" ht="18" customHeight="1">
      <c r="B29" s="342" t="s">
        <v>172</v>
      </c>
      <c r="C29" s="343"/>
      <c r="D29" s="343"/>
      <c r="E29" s="343"/>
      <c r="F29" s="343"/>
      <c r="G29" s="344"/>
      <c r="H29" s="349"/>
      <c r="I29" s="350"/>
      <c r="J29" s="350"/>
      <c r="K29" s="350"/>
      <c r="L29" s="350"/>
      <c r="M29" s="351"/>
      <c r="N29" s="349"/>
      <c r="O29" s="350"/>
      <c r="P29" s="350"/>
      <c r="Q29" s="350"/>
      <c r="R29" s="350"/>
      <c r="S29" s="351"/>
    </row>
    <row r="30" spans="2:19" ht="18" customHeight="1">
      <c r="B30" s="358" t="s">
        <v>173</v>
      </c>
      <c r="C30" s="359"/>
      <c r="D30" s="359"/>
      <c r="E30" s="359"/>
      <c r="F30" s="359"/>
      <c r="G30" s="360"/>
      <c r="H30" s="361"/>
      <c r="I30" s="362"/>
      <c r="J30" s="362"/>
      <c r="K30" s="362"/>
      <c r="L30" s="362"/>
      <c r="M30" s="363"/>
      <c r="N30" s="361"/>
      <c r="O30" s="362"/>
      <c r="P30" s="362"/>
      <c r="Q30" s="362"/>
      <c r="R30" s="362"/>
      <c r="S30" s="363"/>
    </row>
    <row r="31" spans="2:19" ht="18" customHeight="1">
      <c r="B31" s="355" t="s">
        <v>38</v>
      </c>
      <c r="C31" s="356"/>
      <c r="D31" s="356"/>
      <c r="E31" s="356"/>
      <c r="F31" s="356"/>
      <c r="G31" s="357"/>
      <c r="H31" s="364" t="str">
        <f>IF(COUNTIF(H26:M30,"&gt;=0")&gt;0,SUM(H26:M30),"")</f>
        <v/>
      </c>
      <c r="I31" s="365"/>
      <c r="J31" s="365"/>
      <c r="K31" s="365"/>
      <c r="L31" s="365"/>
      <c r="M31" s="366"/>
      <c r="N31" s="364" t="str">
        <f>IF(COUNTIF(N26:S30,"&gt;=0")&gt;0,SUM(N26:S30),"")</f>
        <v/>
      </c>
      <c r="O31" s="365"/>
      <c r="P31" s="365"/>
      <c r="Q31" s="365"/>
      <c r="R31" s="365"/>
      <c r="S31" s="366"/>
    </row>
  </sheetData>
  <mergeCells count="74">
    <mergeCell ref="H19:K19"/>
    <mergeCell ref="L19:O19"/>
    <mergeCell ref="P19:S19"/>
    <mergeCell ref="B31:G31"/>
    <mergeCell ref="H31:M31"/>
    <mergeCell ref="N31:S31"/>
    <mergeCell ref="N28:S28"/>
    <mergeCell ref="N27:S27"/>
    <mergeCell ref="N26:S26"/>
    <mergeCell ref="H29:M29"/>
    <mergeCell ref="H30:M30"/>
    <mergeCell ref="N30:S30"/>
    <mergeCell ref="N29:S29"/>
    <mergeCell ref="B30:G30"/>
    <mergeCell ref="B29:G29"/>
    <mergeCell ref="B7:G7"/>
    <mergeCell ref="B25:G25"/>
    <mergeCell ref="P17:S17"/>
    <mergeCell ref="P18:S18"/>
    <mergeCell ref="B14:G14"/>
    <mergeCell ref="P13:S13"/>
    <mergeCell ref="P14:S14"/>
    <mergeCell ref="P15:S15"/>
    <mergeCell ref="P16:S16"/>
    <mergeCell ref="L16:O16"/>
    <mergeCell ref="L15:O15"/>
    <mergeCell ref="L14:O14"/>
    <mergeCell ref="L13:O13"/>
    <mergeCell ref="P9:S9"/>
    <mergeCell ref="P10:S10"/>
    <mergeCell ref="P11:S11"/>
    <mergeCell ref="P12:S12"/>
    <mergeCell ref="L12:O12"/>
    <mergeCell ref="L11:O11"/>
    <mergeCell ref="L10:O10"/>
    <mergeCell ref="L9:O9"/>
    <mergeCell ref="H17:K17"/>
    <mergeCell ref="H18:K18"/>
    <mergeCell ref="L18:O18"/>
    <mergeCell ref="L17:O17"/>
    <mergeCell ref="H13:K13"/>
    <mergeCell ref="H14:K14"/>
    <mergeCell ref="H15:K15"/>
    <mergeCell ref="H16:K16"/>
    <mergeCell ref="H9:K9"/>
    <mergeCell ref="H10:K10"/>
    <mergeCell ref="H11:K11"/>
    <mergeCell ref="H12:K12"/>
    <mergeCell ref="P7:S7"/>
    <mergeCell ref="L7:O7"/>
    <mergeCell ref="H7:K7"/>
    <mergeCell ref="H8:K8"/>
    <mergeCell ref="L8:O8"/>
    <mergeCell ref="P8:S8"/>
    <mergeCell ref="B8:G8"/>
    <mergeCell ref="B13:G13"/>
    <mergeCell ref="B12:G12"/>
    <mergeCell ref="B26:G26"/>
    <mergeCell ref="B11:G11"/>
    <mergeCell ref="B19:G19"/>
    <mergeCell ref="B15:G15"/>
    <mergeCell ref="B16:G16"/>
    <mergeCell ref="B17:G17"/>
    <mergeCell ref="B18:G18"/>
    <mergeCell ref="D1:T1"/>
    <mergeCell ref="B28:G28"/>
    <mergeCell ref="H25:M25"/>
    <mergeCell ref="N25:S25"/>
    <mergeCell ref="H26:M26"/>
    <mergeCell ref="H27:M27"/>
    <mergeCell ref="H28:M28"/>
    <mergeCell ref="B10:G10"/>
    <mergeCell ref="B27:G27"/>
    <mergeCell ref="B9:G9"/>
  </mergeCells>
  <phoneticPr fontId="3" type="noConversion"/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2014 - Šport&amp;R
&amp;"Arial,Krepko"&amp;7
PIŠITE S TISKANIMI ČRKAMI!</oddHeader>
    <oddFooter>&amp;C&amp;7OBČINA  ŽIROVNICA,  Breznica 3, 4274 Žirovnica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4" sqref="K24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85"/>
  <sheetViews>
    <sheetView showGridLines="0" tabSelected="1" zoomScaleNormal="100" workbookViewId="0">
      <selection activeCell="U25" sqref="U25"/>
    </sheetView>
  </sheetViews>
  <sheetFormatPr defaultColWidth="4.7109375" defaultRowHeight="18" customHeight="1"/>
  <cols>
    <col min="1" max="16384" width="4.7109375" style="60"/>
  </cols>
  <sheetData>
    <row r="1" spans="1:20" ht="18" customHeight="1">
      <c r="A1" s="126" t="s">
        <v>257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</row>
    <row r="3" spans="1:20" ht="18" customHeight="1" thickBot="1"/>
    <row r="4" spans="1:20" ht="20.100000000000001" customHeight="1" thickBot="1">
      <c r="A4" s="61" t="s">
        <v>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3"/>
    </row>
    <row r="6" spans="1:20" ht="18" customHeight="1" thickBot="1"/>
    <row r="7" spans="1:20" ht="18" customHeight="1" thickBot="1">
      <c r="A7" s="64" t="s">
        <v>1</v>
      </c>
      <c r="F7" s="3"/>
      <c r="G7" s="65"/>
      <c r="H7" s="66" t="s">
        <v>2</v>
      </c>
    </row>
    <row r="9" spans="1:20" ht="18" customHeight="1">
      <c r="A9" s="67" t="s">
        <v>3</v>
      </c>
    </row>
    <row r="10" spans="1:20" ht="15" customHeight="1">
      <c r="A10" s="127" t="s">
        <v>4</v>
      </c>
      <c r="B10" s="128"/>
      <c r="C10" s="128"/>
      <c r="D10" s="128"/>
      <c r="E10" s="129"/>
      <c r="F10" s="130" t="str">
        <f>IF(OR(ISBLANK($F$7),ISBLANK(INDEX(Društva!$A$1:$O$34,MATCH($F$7,Društva!$A$1:$A$34,0),2))),"",VLOOKUP($F$7,Društva!$A$1:$O$34,2,FALSE))</f>
        <v/>
      </c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2"/>
    </row>
    <row r="11" spans="1:20" ht="15" customHeight="1">
      <c r="A11" s="119"/>
      <c r="B11" s="117"/>
      <c r="C11" s="117"/>
      <c r="D11" s="117"/>
      <c r="E11" s="118"/>
      <c r="F11" s="123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5"/>
    </row>
    <row r="12" spans="1:20" ht="15" customHeight="1">
      <c r="A12" s="116" t="s">
        <v>179</v>
      </c>
      <c r="B12" s="117"/>
      <c r="C12" s="117"/>
      <c r="D12" s="117"/>
      <c r="E12" s="118"/>
      <c r="F12" s="120" t="str">
        <f>IF(OR(ISBLANK($F$7),ISBLANK(INDEX(Društva!$A$1:$O$34,MATCH($F$7,Društva!$A$1:$A$34,0),3))),"",VLOOKUP($F$7,Društva!$A$1:$O$34,3,FALSE))</f>
        <v/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2"/>
    </row>
    <row r="13" spans="1:20" ht="15" customHeight="1">
      <c r="A13" s="119"/>
      <c r="B13" s="117"/>
      <c r="C13" s="117"/>
      <c r="D13" s="117"/>
      <c r="E13" s="118"/>
      <c r="F13" s="123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5"/>
    </row>
    <row r="14" spans="1:20" ht="15" customHeight="1">
      <c r="A14" s="116" t="s">
        <v>5</v>
      </c>
      <c r="B14" s="117"/>
      <c r="C14" s="117"/>
      <c r="D14" s="117"/>
      <c r="E14" s="118"/>
      <c r="F14" s="120" t="str">
        <f>IF(OR(ISBLANK($F$7),ISBLANK(INDEX(Društva!$A$1:$O$34,MATCH($F$7,Društva!$A$1:$A$34,0),4))),"",VLOOKUP($F$7,Društva!$A$1:$O$34,4,FALSE))</f>
        <v/>
      </c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2"/>
    </row>
    <row r="15" spans="1:20" ht="15" customHeight="1">
      <c r="A15" s="119"/>
      <c r="B15" s="117"/>
      <c r="C15" s="117"/>
      <c r="D15" s="117"/>
      <c r="E15" s="118"/>
      <c r="F15" s="123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5"/>
    </row>
    <row r="16" spans="1:20" ht="15" customHeight="1">
      <c r="A16" s="116" t="s">
        <v>6</v>
      </c>
      <c r="B16" s="117"/>
      <c r="C16" s="117"/>
      <c r="D16" s="117"/>
      <c r="E16" s="118"/>
      <c r="F16" s="120" t="str">
        <f>IF(OR(ISBLANK($F$7),ISBLANK(INDEX(Društva!$A$1:$O$34,MATCH($F$7,Društva!$A$1:$A$34,0),5))),"",VLOOKUP($F$7,Društva!$A$1:$O$34,5,FALSE))</f>
        <v/>
      </c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2"/>
    </row>
    <row r="17" spans="1:20" ht="15" customHeight="1">
      <c r="A17" s="119"/>
      <c r="B17" s="117"/>
      <c r="C17" s="117"/>
      <c r="D17" s="117"/>
      <c r="E17" s="118"/>
      <c r="F17" s="123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5"/>
    </row>
    <row r="18" spans="1:20" ht="15" customHeight="1">
      <c r="A18" s="116" t="s">
        <v>7</v>
      </c>
      <c r="B18" s="117"/>
      <c r="C18" s="117"/>
      <c r="D18" s="117"/>
      <c r="E18" s="118"/>
      <c r="F18" s="120" t="str">
        <f>IF(OR(ISBLANK($F$7),ISBLANK(INDEX(Društva!$A$1:$O$34,MATCH($F$7,Društva!$A$1:$A$34,0),6))),"",VLOOKUP($F$7,Društva!$A$1:$O$34,6,FALSE))</f>
        <v/>
      </c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2"/>
    </row>
    <row r="19" spans="1:20" ht="15" customHeight="1">
      <c r="A19" s="119"/>
      <c r="B19" s="117"/>
      <c r="C19" s="117"/>
      <c r="D19" s="117"/>
      <c r="E19" s="118"/>
      <c r="F19" s="123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5"/>
    </row>
    <row r="20" spans="1:20" ht="15" customHeight="1">
      <c r="A20" s="116" t="s">
        <v>8</v>
      </c>
      <c r="B20" s="117"/>
      <c r="C20" s="117"/>
      <c r="D20" s="117"/>
      <c r="E20" s="118"/>
      <c r="F20" s="120" t="str">
        <f>IF(OR(ISBLANK($F$7),ISBLANK(INDEX(Društva!$A$1:$O$34,MATCH($F$7,Društva!$A$1:$A$34,0),7))),"",VLOOKUP($F$7,Društva!$A$1:$O$34,7,FALSE))</f>
        <v/>
      </c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2"/>
    </row>
    <row r="21" spans="1:20" ht="15" customHeight="1">
      <c r="A21" s="119"/>
      <c r="B21" s="117"/>
      <c r="C21" s="117"/>
      <c r="D21" s="117"/>
      <c r="E21" s="118"/>
      <c r="F21" s="123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5"/>
    </row>
    <row r="22" spans="1:20" ht="15" customHeight="1">
      <c r="A22" s="116" t="s">
        <v>9</v>
      </c>
      <c r="B22" s="117"/>
      <c r="C22" s="117"/>
      <c r="D22" s="117"/>
      <c r="E22" s="118"/>
      <c r="F22" s="120" t="str">
        <f>IF(OR(ISBLANK($F$7),ISBLANK(INDEX(Društva!$A$1:$O$34,MATCH($F$7,Društva!$A$1:$A$34,0),8))),"",VLOOKUP($F$7,Društva!$A$1:$O$34,8,FALSE))</f>
        <v/>
      </c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2"/>
    </row>
    <row r="23" spans="1:20" ht="15" customHeight="1">
      <c r="A23" s="133"/>
      <c r="B23" s="134"/>
      <c r="C23" s="134"/>
      <c r="D23" s="134"/>
      <c r="E23" s="135"/>
      <c r="F23" s="136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8"/>
    </row>
    <row r="26" spans="1:20" ht="18" customHeight="1">
      <c r="A26" s="67" t="s">
        <v>10</v>
      </c>
    </row>
    <row r="27" spans="1:20" ht="15" customHeight="1">
      <c r="A27" s="127" t="s">
        <v>11</v>
      </c>
      <c r="B27" s="128"/>
      <c r="C27" s="128"/>
      <c r="D27" s="128"/>
      <c r="E27" s="129"/>
      <c r="F27" s="130" t="str">
        <f>IF(OR(ISBLANK($F$7),ISBLANK(INDEX(Društva!$A$1:$O$34,MATCH($F$7,Društva!$A$1:$A$34,0),9))),"",VLOOKUP($F$7,Društva!$A$1:$O$34,9,FALSE))</f>
        <v/>
      </c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2"/>
    </row>
    <row r="28" spans="1:20" ht="15" customHeight="1">
      <c r="A28" s="119"/>
      <c r="B28" s="117"/>
      <c r="C28" s="117"/>
      <c r="D28" s="117"/>
      <c r="E28" s="118"/>
      <c r="F28" s="123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5"/>
    </row>
    <row r="29" spans="1:20" ht="15" customHeight="1">
      <c r="A29" s="116" t="s">
        <v>12</v>
      </c>
      <c r="B29" s="117"/>
      <c r="C29" s="117"/>
      <c r="D29" s="117"/>
      <c r="E29" s="118"/>
      <c r="F29" s="120" t="str">
        <f>IF(OR(ISBLANK($F$7),ISBLANK(INDEX(Društva!$A$1:$O$34,MATCH($F$7,Društva!$A$1:$A$34,0),10))),"",VLOOKUP($F$7,Društva!$A$1:$O$34,10,FALSE))</f>
        <v/>
      </c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2"/>
    </row>
    <row r="30" spans="1:20" ht="15" customHeight="1">
      <c r="A30" s="119"/>
      <c r="B30" s="117"/>
      <c r="C30" s="117"/>
      <c r="D30" s="117"/>
      <c r="E30" s="118"/>
      <c r="F30" s="123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5"/>
    </row>
    <row r="31" spans="1:20" ht="15" customHeight="1">
      <c r="A31" s="116" t="s">
        <v>13</v>
      </c>
      <c r="B31" s="139"/>
      <c r="C31" s="139"/>
      <c r="D31" s="139"/>
      <c r="E31" s="140"/>
      <c r="F31" s="120" t="str">
        <f>IF(OR(ISBLANK($F$7),ISBLANK(INDEX(Društva!$A$1:$O$34,MATCH($F$7,Društva!$A$1:$A$34,0),11))),"",VLOOKUP($F$7,Društva!$A$1:$O$34,11,FALSE))</f>
        <v/>
      </c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2"/>
    </row>
    <row r="32" spans="1:20" ht="15" customHeight="1">
      <c r="A32" s="141"/>
      <c r="B32" s="142"/>
      <c r="C32" s="142"/>
      <c r="D32" s="142"/>
      <c r="E32" s="143"/>
      <c r="F32" s="136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8"/>
    </row>
    <row r="35" spans="1:20" ht="18" customHeight="1">
      <c r="A35" s="67" t="s">
        <v>14</v>
      </c>
    </row>
    <row r="36" spans="1:20" ht="15" customHeight="1">
      <c r="A36" s="127" t="s">
        <v>15</v>
      </c>
      <c r="B36" s="128"/>
      <c r="C36" s="128"/>
      <c r="D36" s="128"/>
      <c r="E36" s="129"/>
      <c r="F36" s="130" t="str">
        <f>IF(OR(ISBLANK($F$7),ISBLANK(INDEX(Društva!$A$1:$O$34,MATCH($F$7,Društva!$A$1:$A$34,0),12))),"",VLOOKUP($F$7,Društva!$A$1:$O$34,12,FALSE))</f>
        <v/>
      </c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2"/>
    </row>
    <row r="37" spans="1:20" ht="15" customHeight="1">
      <c r="A37" s="119"/>
      <c r="B37" s="117"/>
      <c r="C37" s="117"/>
      <c r="D37" s="117"/>
      <c r="E37" s="118"/>
      <c r="F37" s="123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5"/>
    </row>
    <row r="38" spans="1:20" ht="15" customHeight="1">
      <c r="A38" s="116" t="s">
        <v>11</v>
      </c>
      <c r="B38" s="117"/>
      <c r="C38" s="117"/>
      <c r="D38" s="117"/>
      <c r="E38" s="118"/>
      <c r="F38" s="120" t="str">
        <f>IF(OR(ISBLANK($F$7),ISBLANK(INDEX(Društva!$A$1:$O$34,MATCH($F$7,Društva!$A$1:$A$34,0),13))),"",VLOOKUP($F$7,Društva!$A$1:$O$34,13,FALSE))</f>
        <v/>
      </c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2"/>
    </row>
    <row r="39" spans="1:20" ht="15" customHeight="1">
      <c r="A39" s="119"/>
      <c r="B39" s="117"/>
      <c r="C39" s="117"/>
      <c r="D39" s="117"/>
      <c r="E39" s="118"/>
      <c r="F39" s="123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5"/>
    </row>
    <row r="40" spans="1:20" ht="15" customHeight="1">
      <c r="A40" s="116" t="s">
        <v>16</v>
      </c>
      <c r="B40" s="117"/>
      <c r="C40" s="117"/>
      <c r="D40" s="117"/>
      <c r="E40" s="118"/>
      <c r="F40" s="120" t="str">
        <f>IF(OR(ISBLANK($F$7),ISBLANK(INDEX(Društva!$A$1:$O$34,MATCH($F$7,Društva!$A$1:$A$34,0),14))),"",VLOOKUP($F$7,Društva!$A$1:$O$34,14,FALSE))</f>
        <v/>
      </c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2"/>
    </row>
    <row r="41" spans="1:20" ht="15" customHeight="1">
      <c r="A41" s="119"/>
      <c r="B41" s="117"/>
      <c r="C41" s="117"/>
      <c r="D41" s="117"/>
      <c r="E41" s="118"/>
      <c r="F41" s="123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5"/>
    </row>
    <row r="42" spans="1:20" ht="15" customHeight="1">
      <c r="A42" s="116" t="s">
        <v>13</v>
      </c>
      <c r="B42" s="139"/>
      <c r="C42" s="139"/>
      <c r="D42" s="139"/>
      <c r="E42" s="140"/>
      <c r="F42" s="120" t="str">
        <f>IF(OR(ISBLANK($F$7),ISBLANK(INDEX(Društva!$A$1:$O$34,MATCH($F$7,Društva!$A$1:$A$34,0),15))),"",VLOOKUP($F$7,Društva!$A$1:$O$34,15,FALSE))</f>
        <v/>
      </c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2"/>
    </row>
    <row r="43" spans="1:20" ht="15" customHeight="1">
      <c r="A43" s="141"/>
      <c r="B43" s="142"/>
      <c r="C43" s="142"/>
      <c r="D43" s="142"/>
      <c r="E43" s="143"/>
      <c r="F43" s="136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8"/>
    </row>
    <row r="44" spans="1:20" ht="18" customHeight="1">
      <c r="B44" s="68" t="s">
        <v>17</v>
      </c>
    </row>
    <row r="45" spans="1:20" ht="18" customHeight="1">
      <c r="B45" s="68" t="s">
        <v>180</v>
      </c>
    </row>
    <row r="46" spans="1:20" ht="18" customHeight="1" thickBot="1"/>
    <row r="47" spans="1:20" ht="20.100000000000001" customHeight="1" thickBot="1">
      <c r="A47" s="61" t="s">
        <v>135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3"/>
    </row>
    <row r="49" spans="1:20" ht="18" customHeight="1">
      <c r="A49" s="69" t="s">
        <v>136</v>
      </c>
      <c r="B49" s="70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</row>
    <row r="50" spans="1:20" ht="18" customHeight="1">
      <c r="A50" s="7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4"/>
    </row>
    <row r="51" spans="1:20" ht="18" customHeight="1">
      <c r="A51" s="75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4"/>
    </row>
    <row r="52" spans="1:20" ht="18" customHeight="1">
      <c r="A52" s="75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4"/>
    </row>
    <row r="53" spans="1:20" ht="18" customHeight="1">
      <c r="A53" s="75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4"/>
    </row>
    <row r="54" spans="1:20" ht="18" customHeight="1">
      <c r="A54" s="75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4"/>
    </row>
    <row r="55" spans="1:20" ht="18" customHeight="1">
      <c r="A55" s="75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4"/>
    </row>
    <row r="56" spans="1:20" ht="18" customHeight="1">
      <c r="A56" s="75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4"/>
    </row>
    <row r="57" spans="1:20" ht="18" customHeight="1">
      <c r="A57" s="75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4"/>
    </row>
    <row r="58" spans="1:20" ht="18" customHeight="1">
      <c r="A58" s="75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4"/>
    </row>
    <row r="59" spans="1:20" ht="18" customHeight="1">
      <c r="A59" s="75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4"/>
    </row>
    <row r="60" spans="1:20" ht="18" customHeight="1">
      <c r="A60" s="75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4"/>
    </row>
    <row r="61" spans="1:20" ht="18" customHeight="1">
      <c r="A61" s="76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7"/>
    </row>
    <row r="64" spans="1:20" ht="18" customHeight="1">
      <c r="B64" s="67" t="s">
        <v>137</v>
      </c>
    </row>
    <row r="65" spans="1:20" ht="18" customHeight="1">
      <c r="B65" s="144" t="s">
        <v>138</v>
      </c>
      <c r="C65" s="145"/>
      <c r="D65" s="145"/>
      <c r="E65" s="145"/>
      <c r="F65" s="145"/>
      <c r="G65" s="146"/>
      <c r="H65" s="144" t="s">
        <v>143</v>
      </c>
      <c r="I65" s="145"/>
      <c r="J65" s="146"/>
    </row>
    <row r="66" spans="1:20" ht="18" customHeight="1">
      <c r="B66" s="153" t="s">
        <v>139</v>
      </c>
      <c r="C66" s="154"/>
      <c r="D66" s="154"/>
      <c r="E66" s="154"/>
      <c r="F66" s="154"/>
      <c r="G66" s="155"/>
      <c r="H66" s="156"/>
      <c r="I66" s="157"/>
      <c r="J66" s="158"/>
    </row>
    <row r="67" spans="1:20" ht="18" customHeight="1">
      <c r="B67" s="147" t="s">
        <v>140</v>
      </c>
      <c r="C67" s="148"/>
      <c r="D67" s="148"/>
      <c r="E67" s="148"/>
      <c r="F67" s="148"/>
      <c r="G67" s="149"/>
      <c r="H67" s="150"/>
      <c r="I67" s="151"/>
      <c r="J67" s="152"/>
    </row>
    <row r="68" spans="1:20" ht="18" customHeight="1">
      <c r="B68" s="147" t="s">
        <v>141</v>
      </c>
      <c r="C68" s="148"/>
      <c r="D68" s="148"/>
      <c r="E68" s="148"/>
      <c r="F68" s="148"/>
      <c r="G68" s="149"/>
      <c r="H68" s="150"/>
      <c r="I68" s="151"/>
      <c r="J68" s="152"/>
    </row>
    <row r="69" spans="1:20" ht="18" customHeight="1">
      <c r="B69" s="159" t="s">
        <v>142</v>
      </c>
      <c r="C69" s="160"/>
      <c r="D69" s="160"/>
      <c r="E69" s="160"/>
      <c r="F69" s="160"/>
      <c r="G69" s="161"/>
      <c r="H69" s="162"/>
      <c r="I69" s="163"/>
      <c r="J69" s="164"/>
    </row>
    <row r="74" spans="1:20" ht="18" customHeight="1" thickBo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</row>
    <row r="76" spans="1:20" ht="18" customHeight="1">
      <c r="A76" s="60" t="s">
        <v>144</v>
      </c>
    </row>
    <row r="78" spans="1:20" ht="18" customHeight="1">
      <c r="B78" s="60" t="s">
        <v>145</v>
      </c>
      <c r="E78" s="166"/>
      <c r="F78" s="166"/>
      <c r="G78" s="166"/>
      <c r="H78" s="166"/>
      <c r="I78" s="166"/>
      <c r="J78" s="166"/>
      <c r="K78" s="166"/>
      <c r="L78" s="166"/>
      <c r="M78" s="166"/>
    </row>
    <row r="80" spans="1:20" ht="18" customHeight="1">
      <c r="B80" s="60" t="s">
        <v>146</v>
      </c>
      <c r="E80" s="167"/>
      <c r="F80" s="167"/>
      <c r="G80" s="167"/>
    </row>
    <row r="85" spans="9:20" ht="18" customHeight="1">
      <c r="I85" s="165" t="s">
        <v>148</v>
      </c>
      <c r="J85" s="165"/>
      <c r="K85" s="165"/>
      <c r="N85" s="165" t="s">
        <v>147</v>
      </c>
      <c r="O85" s="165"/>
      <c r="P85" s="165"/>
      <c r="Q85" s="165"/>
      <c r="R85" s="165"/>
      <c r="S85" s="165"/>
      <c r="T85" s="165"/>
    </row>
  </sheetData>
  <sheetProtection password="F750" sheet="1" objects="1" scenarios="1"/>
  <mergeCells count="57">
    <mergeCell ref="B69:G69"/>
    <mergeCell ref="H69:J69"/>
    <mergeCell ref="N85:T85"/>
    <mergeCell ref="I85:K85"/>
    <mergeCell ref="E78:M78"/>
    <mergeCell ref="E80:G80"/>
    <mergeCell ref="B68:G68"/>
    <mergeCell ref="H68:J68"/>
    <mergeCell ref="B66:G66"/>
    <mergeCell ref="H66:J66"/>
    <mergeCell ref="B67:G67"/>
    <mergeCell ref="H67:J67"/>
    <mergeCell ref="B65:G65"/>
    <mergeCell ref="H65:J65"/>
    <mergeCell ref="A40:E41"/>
    <mergeCell ref="F40:T40"/>
    <mergeCell ref="F41:T41"/>
    <mergeCell ref="A42:E43"/>
    <mergeCell ref="F42:T42"/>
    <mergeCell ref="F43:T43"/>
    <mergeCell ref="A36:E37"/>
    <mergeCell ref="F36:T36"/>
    <mergeCell ref="F37:T37"/>
    <mergeCell ref="A38:E39"/>
    <mergeCell ref="F38:T38"/>
    <mergeCell ref="F39:T39"/>
    <mergeCell ref="A29:E30"/>
    <mergeCell ref="F29:T29"/>
    <mergeCell ref="F30:T30"/>
    <mergeCell ref="A31:E32"/>
    <mergeCell ref="F31:T31"/>
    <mergeCell ref="F32:T32"/>
    <mergeCell ref="A22:E23"/>
    <mergeCell ref="F22:T22"/>
    <mergeCell ref="F23:T23"/>
    <mergeCell ref="A27:E28"/>
    <mergeCell ref="F27:T27"/>
    <mergeCell ref="F28:T28"/>
    <mergeCell ref="A18:E19"/>
    <mergeCell ref="F18:T18"/>
    <mergeCell ref="F19:T19"/>
    <mergeCell ref="A20:E21"/>
    <mergeCell ref="F20:T20"/>
    <mergeCell ref="F21:T21"/>
    <mergeCell ref="A14:E15"/>
    <mergeCell ref="F14:T14"/>
    <mergeCell ref="F15:T15"/>
    <mergeCell ref="A16:E17"/>
    <mergeCell ref="F16:T16"/>
    <mergeCell ref="F17:T17"/>
    <mergeCell ref="A12:E13"/>
    <mergeCell ref="F12:T12"/>
    <mergeCell ref="F13:T13"/>
    <mergeCell ref="A1:T1"/>
    <mergeCell ref="A10:E11"/>
    <mergeCell ref="F10:T10"/>
    <mergeCell ref="F11:T11"/>
  </mergeCells>
  <phoneticPr fontId="3" type="noConversion"/>
  <printOptions horizontalCentered="1"/>
  <pageMargins left="0.19685039370078741" right="0.19685039370078741" top="0.98425196850393704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2014 - Šport&amp;R
&amp;"Arial,Krepko"&amp;7
PIŠITE S TISKANIMI ČRKAMI!</oddHeader>
    <oddFooter>&amp;C&amp;7OBČINA  ŽIROVNICA,  Breznica 3, 4274 Žirovnica</oddFooter>
  </headerFooter>
  <rowBreaks count="1" manualBreakCount="1">
    <brk id="45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U36"/>
  <sheetViews>
    <sheetView showGridLines="0" zoomScaleNormal="100" workbookViewId="0">
      <selection activeCell="AK24" sqref="AK24"/>
    </sheetView>
  </sheetViews>
  <sheetFormatPr defaultColWidth="4.7109375" defaultRowHeight="18" customHeight="1"/>
  <cols>
    <col min="1" max="16384" width="4.7109375" style="1"/>
  </cols>
  <sheetData>
    <row r="1" spans="1:21" ht="20.100000000000001" customHeight="1" thickBot="1">
      <c r="A1" s="2" t="s">
        <v>18</v>
      </c>
      <c r="B1" s="11"/>
      <c r="C1" s="11"/>
      <c r="D1" s="168" t="s">
        <v>19</v>
      </c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9"/>
    </row>
    <row r="9" spans="1:21" ht="18" customHeight="1">
      <c r="A9" s="4" t="s">
        <v>3</v>
      </c>
    </row>
    <row r="10" spans="1:21" ht="18" customHeight="1">
      <c r="A10" s="5" t="s">
        <v>20</v>
      </c>
      <c r="B10" s="12"/>
      <c r="C10" s="12"/>
      <c r="D10" s="12"/>
      <c r="E10" s="170"/>
      <c r="F10" s="170"/>
      <c r="G10" s="170"/>
      <c r="H10" s="170"/>
      <c r="I10" s="170"/>
      <c r="J10" s="170"/>
      <c r="K10" s="12"/>
      <c r="L10" s="12" t="s">
        <v>21</v>
      </c>
      <c r="M10" s="12"/>
      <c r="N10" s="12"/>
      <c r="O10" s="170"/>
      <c r="P10" s="171"/>
      <c r="Q10" s="171"/>
      <c r="R10" s="171"/>
      <c r="S10" s="171"/>
      <c r="T10" s="172"/>
      <c r="U10" s="13"/>
    </row>
    <row r="11" spans="1:21" ht="18" customHeight="1">
      <c r="A11" s="6" t="s">
        <v>22</v>
      </c>
      <c r="B11" s="7"/>
      <c r="C11" s="7"/>
      <c r="D11" s="14" t="s">
        <v>23</v>
      </c>
      <c r="E11" s="173"/>
      <c r="F11" s="173"/>
      <c r="G11" s="14" t="s">
        <v>24</v>
      </c>
      <c r="H11" s="173"/>
      <c r="I11" s="173"/>
      <c r="J11" s="7"/>
      <c r="K11" s="7"/>
      <c r="L11" s="7" t="s">
        <v>25</v>
      </c>
      <c r="M11" s="7"/>
      <c r="N11" s="7"/>
      <c r="O11" s="174"/>
      <c r="P11" s="175"/>
      <c r="Q11" s="175"/>
      <c r="R11" s="175"/>
      <c r="S11" s="175"/>
      <c r="T11" s="176"/>
      <c r="U11" s="13"/>
    </row>
    <row r="12" spans="1:21" ht="18" customHeight="1">
      <c r="A12" s="8" t="s">
        <v>26</v>
      </c>
      <c r="B12" s="9"/>
      <c r="C12" s="9"/>
      <c r="D12" s="15" t="s">
        <v>23</v>
      </c>
      <c r="E12" s="16"/>
      <c r="F12" s="15" t="s">
        <v>24</v>
      </c>
      <c r="G12" s="16"/>
      <c r="H12" s="17" t="s">
        <v>27</v>
      </c>
      <c r="I12" s="18"/>
      <c r="J12" s="9"/>
      <c r="K12" s="9"/>
      <c r="L12" s="9" t="s">
        <v>28</v>
      </c>
      <c r="M12" s="9"/>
      <c r="N12" s="9"/>
      <c r="O12" s="177"/>
      <c r="P12" s="178"/>
      <c r="Q12" s="178"/>
      <c r="R12" s="178"/>
      <c r="S12" s="178"/>
      <c r="T12" s="179"/>
      <c r="U12" s="13"/>
    </row>
    <row r="14" spans="1:21" ht="18" customHeight="1" thickBot="1">
      <c r="B14" s="4" t="s">
        <v>29</v>
      </c>
    </row>
    <row r="15" spans="1:21" ht="15.95" customHeight="1">
      <c r="B15" s="180" t="s">
        <v>30</v>
      </c>
      <c r="C15" s="181"/>
      <c r="D15" s="182" t="s">
        <v>31</v>
      </c>
      <c r="E15" s="182"/>
      <c r="F15" s="182" t="s">
        <v>32</v>
      </c>
      <c r="G15" s="182"/>
      <c r="H15" s="182" t="s">
        <v>33</v>
      </c>
      <c r="I15" s="182"/>
      <c r="J15" s="182" t="s">
        <v>34</v>
      </c>
      <c r="K15" s="182"/>
      <c r="L15" s="182" t="s">
        <v>35</v>
      </c>
      <c r="M15" s="182"/>
      <c r="N15" s="182" t="s">
        <v>36</v>
      </c>
      <c r="O15" s="182"/>
      <c r="P15" s="182" t="s">
        <v>37</v>
      </c>
      <c r="Q15" s="182"/>
      <c r="R15" s="183" t="s">
        <v>38</v>
      </c>
      <c r="S15" s="183"/>
    </row>
    <row r="16" spans="1:21" ht="15.95" customHeight="1">
      <c r="B16" s="184" t="s">
        <v>39</v>
      </c>
      <c r="C16" s="185"/>
      <c r="D16" s="19" t="s">
        <v>40</v>
      </c>
      <c r="E16" s="19" t="s">
        <v>41</v>
      </c>
      <c r="F16" s="19" t="s">
        <v>40</v>
      </c>
      <c r="G16" s="19" t="s">
        <v>41</v>
      </c>
      <c r="H16" s="19" t="s">
        <v>40</v>
      </c>
      <c r="I16" s="19" t="s">
        <v>41</v>
      </c>
      <c r="J16" s="19" t="s">
        <v>40</v>
      </c>
      <c r="K16" s="19" t="s">
        <v>41</v>
      </c>
      <c r="L16" s="19" t="s">
        <v>40</v>
      </c>
      <c r="M16" s="19" t="s">
        <v>41</v>
      </c>
      <c r="N16" s="19" t="s">
        <v>40</v>
      </c>
      <c r="O16" s="19" t="s">
        <v>41</v>
      </c>
      <c r="P16" s="19" t="s">
        <v>40</v>
      </c>
      <c r="Q16" s="19" t="s">
        <v>41</v>
      </c>
      <c r="R16" s="188" t="s">
        <v>42</v>
      </c>
      <c r="S16" s="189"/>
    </row>
    <row r="17" spans="1:20" ht="20.100000000000001" customHeight="1">
      <c r="B17" s="186"/>
      <c r="C17" s="187"/>
      <c r="D17" s="20"/>
      <c r="E17" s="20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90"/>
      <c r="S17" s="191"/>
    </row>
    <row r="18" spans="1:20" ht="39.950000000000003" customHeight="1">
      <c r="B18" s="192" t="s">
        <v>43</v>
      </c>
      <c r="C18" s="193"/>
      <c r="D18" s="194"/>
      <c r="E18" s="195"/>
      <c r="F18" s="194"/>
      <c r="G18" s="195"/>
      <c r="H18" s="194"/>
      <c r="I18" s="195"/>
      <c r="J18" s="194"/>
      <c r="K18" s="195"/>
      <c r="L18" s="194"/>
      <c r="M18" s="195"/>
      <c r="N18" s="194"/>
      <c r="O18" s="195"/>
      <c r="P18" s="194"/>
      <c r="Q18" s="195"/>
      <c r="R18" s="196"/>
      <c r="S18" s="196"/>
    </row>
    <row r="20" spans="1:20" ht="18" customHeight="1">
      <c r="A20" s="4" t="s">
        <v>44</v>
      </c>
    </row>
    <row r="21" spans="1:20" ht="69.95" customHeight="1">
      <c r="A21" s="197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9"/>
    </row>
    <row r="23" spans="1:20" ht="18" customHeight="1">
      <c r="A23" s="4" t="s">
        <v>45</v>
      </c>
    </row>
    <row r="24" spans="1:20" ht="18" customHeight="1">
      <c r="A24" s="22" t="s">
        <v>46</v>
      </c>
      <c r="B24" s="188" t="s">
        <v>47</v>
      </c>
      <c r="C24" s="200"/>
      <c r="D24" s="200"/>
      <c r="E24" s="200"/>
      <c r="F24" s="200"/>
      <c r="G24" s="189"/>
      <c r="H24" s="188" t="s">
        <v>48</v>
      </c>
      <c r="I24" s="200"/>
      <c r="J24" s="189"/>
      <c r="K24" s="22" t="s">
        <v>46</v>
      </c>
      <c r="L24" s="188" t="s">
        <v>47</v>
      </c>
      <c r="M24" s="200"/>
      <c r="N24" s="200"/>
      <c r="O24" s="200"/>
      <c r="P24" s="200"/>
      <c r="Q24" s="189"/>
      <c r="R24" s="188" t="s">
        <v>48</v>
      </c>
      <c r="S24" s="200"/>
      <c r="T24" s="189"/>
    </row>
    <row r="25" spans="1:20" ht="18" customHeight="1">
      <c r="A25" s="23">
        <v>1</v>
      </c>
      <c r="B25" s="207"/>
      <c r="C25" s="208"/>
      <c r="D25" s="208"/>
      <c r="E25" s="208"/>
      <c r="F25" s="208"/>
      <c r="G25" s="209"/>
      <c r="H25" s="210"/>
      <c r="I25" s="211"/>
      <c r="J25" s="212"/>
      <c r="K25" s="23">
        <v>13</v>
      </c>
      <c r="L25" s="207"/>
      <c r="M25" s="208"/>
      <c r="N25" s="208"/>
      <c r="O25" s="208"/>
      <c r="P25" s="208"/>
      <c r="Q25" s="209"/>
      <c r="R25" s="210"/>
      <c r="S25" s="211"/>
      <c r="T25" s="212"/>
    </row>
    <row r="26" spans="1:20" ht="18" customHeight="1">
      <c r="A26" s="24">
        <v>2</v>
      </c>
      <c r="B26" s="201"/>
      <c r="C26" s="202"/>
      <c r="D26" s="202"/>
      <c r="E26" s="202"/>
      <c r="F26" s="202"/>
      <c r="G26" s="203"/>
      <c r="H26" s="204"/>
      <c r="I26" s="205"/>
      <c r="J26" s="206"/>
      <c r="K26" s="24">
        <v>14</v>
      </c>
      <c r="L26" s="201"/>
      <c r="M26" s="202"/>
      <c r="N26" s="202"/>
      <c r="O26" s="202"/>
      <c r="P26" s="202"/>
      <c r="Q26" s="203"/>
      <c r="R26" s="204"/>
      <c r="S26" s="205"/>
      <c r="T26" s="206"/>
    </row>
    <row r="27" spans="1:20" ht="18" customHeight="1">
      <c r="A27" s="24">
        <v>3</v>
      </c>
      <c r="B27" s="201"/>
      <c r="C27" s="202"/>
      <c r="D27" s="202"/>
      <c r="E27" s="202"/>
      <c r="F27" s="202"/>
      <c r="G27" s="203"/>
      <c r="H27" s="204"/>
      <c r="I27" s="205"/>
      <c r="J27" s="206"/>
      <c r="K27" s="24">
        <v>15</v>
      </c>
      <c r="L27" s="201"/>
      <c r="M27" s="202"/>
      <c r="N27" s="202"/>
      <c r="O27" s="202"/>
      <c r="P27" s="202"/>
      <c r="Q27" s="203"/>
      <c r="R27" s="204"/>
      <c r="S27" s="205"/>
      <c r="T27" s="206"/>
    </row>
    <row r="28" spans="1:20" ht="18" customHeight="1">
      <c r="A28" s="24">
        <v>4</v>
      </c>
      <c r="B28" s="201"/>
      <c r="C28" s="202"/>
      <c r="D28" s="202"/>
      <c r="E28" s="202"/>
      <c r="F28" s="202"/>
      <c r="G28" s="203"/>
      <c r="H28" s="204"/>
      <c r="I28" s="205"/>
      <c r="J28" s="206"/>
      <c r="K28" s="24">
        <v>16</v>
      </c>
      <c r="L28" s="201"/>
      <c r="M28" s="202"/>
      <c r="N28" s="202"/>
      <c r="O28" s="202"/>
      <c r="P28" s="202"/>
      <c r="Q28" s="203"/>
      <c r="R28" s="204"/>
      <c r="S28" s="205"/>
      <c r="T28" s="206"/>
    </row>
    <row r="29" spans="1:20" ht="18" customHeight="1">
      <c r="A29" s="24">
        <v>5</v>
      </c>
      <c r="B29" s="201"/>
      <c r="C29" s="202"/>
      <c r="D29" s="202"/>
      <c r="E29" s="202"/>
      <c r="F29" s="202"/>
      <c r="G29" s="203"/>
      <c r="H29" s="204"/>
      <c r="I29" s="205"/>
      <c r="J29" s="206"/>
      <c r="K29" s="24">
        <v>17</v>
      </c>
      <c r="L29" s="201"/>
      <c r="M29" s="202"/>
      <c r="N29" s="202"/>
      <c r="O29" s="202"/>
      <c r="P29" s="202"/>
      <c r="Q29" s="203"/>
      <c r="R29" s="204"/>
      <c r="S29" s="205"/>
      <c r="T29" s="206"/>
    </row>
    <row r="30" spans="1:20" ht="18" customHeight="1">
      <c r="A30" s="24">
        <v>6</v>
      </c>
      <c r="B30" s="201"/>
      <c r="C30" s="202"/>
      <c r="D30" s="202"/>
      <c r="E30" s="202"/>
      <c r="F30" s="202"/>
      <c r="G30" s="203"/>
      <c r="H30" s="204"/>
      <c r="I30" s="205"/>
      <c r="J30" s="206"/>
      <c r="K30" s="24">
        <v>18</v>
      </c>
      <c r="L30" s="201"/>
      <c r="M30" s="202"/>
      <c r="N30" s="202"/>
      <c r="O30" s="202"/>
      <c r="P30" s="202"/>
      <c r="Q30" s="203"/>
      <c r="R30" s="204"/>
      <c r="S30" s="205"/>
      <c r="T30" s="206"/>
    </row>
    <row r="31" spans="1:20" ht="18" customHeight="1">
      <c r="A31" s="24">
        <v>7</v>
      </c>
      <c r="B31" s="201"/>
      <c r="C31" s="202"/>
      <c r="D31" s="202"/>
      <c r="E31" s="202"/>
      <c r="F31" s="202"/>
      <c r="G31" s="203"/>
      <c r="H31" s="204"/>
      <c r="I31" s="205"/>
      <c r="J31" s="206"/>
      <c r="K31" s="24">
        <v>19</v>
      </c>
      <c r="L31" s="201"/>
      <c r="M31" s="202"/>
      <c r="N31" s="202"/>
      <c r="O31" s="202"/>
      <c r="P31" s="202"/>
      <c r="Q31" s="203"/>
      <c r="R31" s="204"/>
      <c r="S31" s="205"/>
      <c r="T31" s="206"/>
    </row>
    <row r="32" spans="1:20" ht="18" customHeight="1">
      <c r="A32" s="24">
        <v>8</v>
      </c>
      <c r="B32" s="201"/>
      <c r="C32" s="202"/>
      <c r="D32" s="202"/>
      <c r="E32" s="202"/>
      <c r="F32" s="202"/>
      <c r="G32" s="203"/>
      <c r="H32" s="204"/>
      <c r="I32" s="205"/>
      <c r="J32" s="206"/>
      <c r="K32" s="24">
        <v>20</v>
      </c>
      <c r="L32" s="201"/>
      <c r="M32" s="202"/>
      <c r="N32" s="202"/>
      <c r="O32" s="202"/>
      <c r="P32" s="202"/>
      <c r="Q32" s="203"/>
      <c r="R32" s="204"/>
      <c r="S32" s="205"/>
      <c r="T32" s="206"/>
    </row>
    <row r="33" spans="1:20" ht="18" customHeight="1">
      <c r="A33" s="24">
        <v>9</v>
      </c>
      <c r="B33" s="201"/>
      <c r="C33" s="202"/>
      <c r="D33" s="202"/>
      <c r="E33" s="202"/>
      <c r="F33" s="202"/>
      <c r="G33" s="203"/>
      <c r="H33" s="204"/>
      <c r="I33" s="205"/>
      <c r="J33" s="206"/>
      <c r="K33" s="24">
        <v>21</v>
      </c>
      <c r="L33" s="201"/>
      <c r="M33" s="202"/>
      <c r="N33" s="202"/>
      <c r="O33" s="202"/>
      <c r="P33" s="202"/>
      <c r="Q33" s="203"/>
      <c r="R33" s="204"/>
      <c r="S33" s="205"/>
      <c r="T33" s="206"/>
    </row>
    <row r="34" spans="1:20" ht="18" customHeight="1">
      <c r="A34" s="24">
        <v>10</v>
      </c>
      <c r="B34" s="201"/>
      <c r="C34" s="202"/>
      <c r="D34" s="202"/>
      <c r="E34" s="202"/>
      <c r="F34" s="202"/>
      <c r="G34" s="203"/>
      <c r="H34" s="204"/>
      <c r="I34" s="205"/>
      <c r="J34" s="206"/>
      <c r="K34" s="24">
        <v>22</v>
      </c>
      <c r="L34" s="201"/>
      <c r="M34" s="202"/>
      <c r="N34" s="202"/>
      <c r="O34" s="202"/>
      <c r="P34" s="202"/>
      <c r="Q34" s="203"/>
      <c r="R34" s="204"/>
      <c r="S34" s="205"/>
      <c r="T34" s="206"/>
    </row>
    <row r="35" spans="1:20" ht="18" customHeight="1">
      <c r="A35" s="24">
        <v>11</v>
      </c>
      <c r="B35" s="201"/>
      <c r="C35" s="202"/>
      <c r="D35" s="202"/>
      <c r="E35" s="202"/>
      <c r="F35" s="202"/>
      <c r="G35" s="203"/>
      <c r="H35" s="204"/>
      <c r="I35" s="205"/>
      <c r="J35" s="206"/>
      <c r="K35" s="24">
        <v>23</v>
      </c>
      <c r="L35" s="201"/>
      <c r="M35" s="202"/>
      <c r="N35" s="202"/>
      <c r="O35" s="202"/>
      <c r="P35" s="202"/>
      <c r="Q35" s="203"/>
      <c r="R35" s="204"/>
      <c r="S35" s="205"/>
      <c r="T35" s="206"/>
    </row>
    <row r="36" spans="1:20" ht="18" customHeight="1">
      <c r="A36" s="25">
        <v>12</v>
      </c>
      <c r="B36" s="213"/>
      <c r="C36" s="214"/>
      <c r="D36" s="214"/>
      <c r="E36" s="214"/>
      <c r="F36" s="214"/>
      <c r="G36" s="215"/>
      <c r="H36" s="216"/>
      <c r="I36" s="217"/>
      <c r="J36" s="218"/>
      <c r="K36" s="25">
        <v>24</v>
      </c>
      <c r="L36" s="213"/>
      <c r="M36" s="214"/>
      <c r="N36" s="214"/>
      <c r="O36" s="214"/>
      <c r="P36" s="214"/>
      <c r="Q36" s="215"/>
      <c r="R36" s="216"/>
      <c r="S36" s="217"/>
      <c r="T36" s="218"/>
    </row>
  </sheetData>
  <mergeCells count="81">
    <mergeCell ref="B36:G36"/>
    <mergeCell ref="H36:J36"/>
    <mergeCell ref="L36:Q36"/>
    <mergeCell ref="R36:T36"/>
    <mergeCell ref="B35:G35"/>
    <mergeCell ref="H35:J35"/>
    <mergeCell ref="L35:Q35"/>
    <mergeCell ref="R35:T35"/>
    <mergeCell ref="B34:G34"/>
    <mergeCell ref="H34:J34"/>
    <mergeCell ref="L34:Q34"/>
    <mergeCell ref="R34:T34"/>
    <mergeCell ref="B33:G33"/>
    <mergeCell ref="H33:J33"/>
    <mergeCell ref="L33:Q33"/>
    <mergeCell ref="R33:T33"/>
    <mergeCell ref="B32:G32"/>
    <mergeCell ref="H32:J32"/>
    <mergeCell ref="L32:Q32"/>
    <mergeCell ref="R32:T32"/>
    <mergeCell ref="B31:G31"/>
    <mergeCell ref="H31:J31"/>
    <mergeCell ref="L31:Q31"/>
    <mergeCell ref="R31:T31"/>
    <mergeCell ref="B30:G30"/>
    <mergeCell ref="H30:J30"/>
    <mergeCell ref="L30:Q30"/>
    <mergeCell ref="R30:T30"/>
    <mergeCell ref="B29:G29"/>
    <mergeCell ref="H29:J29"/>
    <mergeCell ref="L29:Q29"/>
    <mergeCell ref="R29:T29"/>
    <mergeCell ref="B28:G28"/>
    <mergeCell ref="H28:J28"/>
    <mergeCell ref="L28:Q28"/>
    <mergeCell ref="R28:T28"/>
    <mergeCell ref="B27:G27"/>
    <mergeCell ref="H27:J27"/>
    <mergeCell ref="L27:Q27"/>
    <mergeCell ref="R27:T27"/>
    <mergeCell ref="B26:G26"/>
    <mergeCell ref="H26:J26"/>
    <mergeCell ref="L26:Q26"/>
    <mergeCell ref="R26:T26"/>
    <mergeCell ref="B25:G25"/>
    <mergeCell ref="H25:J25"/>
    <mergeCell ref="L25:Q25"/>
    <mergeCell ref="R25:T25"/>
    <mergeCell ref="P18:Q18"/>
    <mergeCell ref="R18:S18"/>
    <mergeCell ref="A21:T21"/>
    <mergeCell ref="B24:G24"/>
    <mergeCell ref="H24:J24"/>
    <mergeCell ref="L24:Q24"/>
    <mergeCell ref="R24:T24"/>
    <mergeCell ref="B16:C17"/>
    <mergeCell ref="R16:S16"/>
    <mergeCell ref="R17:S17"/>
    <mergeCell ref="B18:C18"/>
    <mergeCell ref="D18:E18"/>
    <mergeCell ref="F18:G18"/>
    <mergeCell ref="H18:I18"/>
    <mergeCell ref="J18:K18"/>
    <mergeCell ref="L18:M18"/>
    <mergeCell ref="N18:O18"/>
    <mergeCell ref="O12:T12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D1:T1"/>
    <mergeCell ref="E10:J10"/>
    <mergeCell ref="O10:T10"/>
    <mergeCell ref="E11:F11"/>
    <mergeCell ref="H11:I11"/>
    <mergeCell ref="O11:T11"/>
  </mergeCells>
  <phoneticPr fontId="3" type="noConversion"/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2014 - Šport&amp;R
&amp;"Arial,Krepko"&amp;7
PIŠITE S TISKANIMI ČRKAMI!</oddHeader>
    <oddFooter>&amp;C&amp;7OBČINA  ŽIROVNICA,  Breznica 3, 4274 Žirovnica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71"/>
  <sheetViews>
    <sheetView showGridLines="0" zoomScaleNormal="100" workbookViewId="0"/>
  </sheetViews>
  <sheetFormatPr defaultColWidth="4.7109375" defaultRowHeight="18" customHeight="1"/>
  <cols>
    <col min="1" max="16384" width="4.7109375" style="1"/>
  </cols>
  <sheetData>
    <row r="1" spans="1:27" ht="20.100000000000001" customHeight="1" thickBot="1">
      <c r="A1" s="2" t="s">
        <v>63</v>
      </c>
      <c r="B1" s="11"/>
      <c r="C1" s="11"/>
      <c r="D1" s="168" t="s">
        <v>64</v>
      </c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9"/>
    </row>
    <row r="4" spans="1:27" ht="18" customHeight="1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W4" s="42"/>
      <c r="X4" s="42"/>
      <c r="Y4" s="42"/>
      <c r="Z4" s="42"/>
      <c r="AA4" s="42"/>
    </row>
    <row r="5" spans="1:27" ht="18" customHeight="1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W5" s="42"/>
      <c r="X5" s="42"/>
      <c r="Y5" s="42"/>
      <c r="Z5" s="42"/>
      <c r="AA5" s="42"/>
    </row>
    <row r="6" spans="1:27" ht="18" customHeight="1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W6" s="42"/>
      <c r="X6" s="42"/>
      <c r="Y6" s="42"/>
      <c r="Z6" s="42"/>
      <c r="AA6" s="42"/>
    </row>
    <row r="7" spans="1:27" ht="18" customHeight="1">
      <c r="W7" s="42"/>
      <c r="X7" s="42"/>
      <c r="Y7" s="42"/>
      <c r="Z7" s="42"/>
      <c r="AA7" s="42"/>
    </row>
    <row r="8" spans="1:27" ht="18" customHeight="1">
      <c r="W8" s="42"/>
      <c r="X8" s="42"/>
      <c r="Y8" s="42"/>
      <c r="Z8" s="42"/>
      <c r="AA8" s="42"/>
    </row>
    <row r="9" spans="1:27" ht="18" customHeight="1">
      <c r="A9" s="4" t="s">
        <v>3</v>
      </c>
      <c r="W9" s="42"/>
      <c r="X9" s="42"/>
      <c r="Y9" s="42"/>
      <c r="Z9" s="42"/>
      <c r="AA9" s="42"/>
    </row>
    <row r="10" spans="1:27" ht="18" customHeight="1">
      <c r="A10" s="5" t="s">
        <v>65</v>
      </c>
      <c r="B10" s="12"/>
      <c r="C10" s="12"/>
      <c r="D10" s="12"/>
      <c r="E10" s="170"/>
      <c r="F10" s="170"/>
      <c r="G10" s="170"/>
      <c r="H10" s="170"/>
      <c r="I10" s="170"/>
      <c r="J10" s="170"/>
      <c r="K10" s="12"/>
      <c r="L10" s="12" t="s">
        <v>66</v>
      </c>
      <c r="M10" s="12"/>
      <c r="N10" s="12"/>
      <c r="O10" s="170"/>
      <c r="P10" s="171"/>
      <c r="Q10" s="171"/>
      <c r="R10" s="171"/>
      <c r="S10" s="171"/>
      <c r="T10" s="172"/>
      <c r="U10" s="13"/>
      <c r="W10" s="42"/>
      <c r="X10" s="42"/>
      <c r="Y10" s="42"/>
      <c r="Z10" s="42"/>
      <c r="AA10" s="42"/>
    </row>
    <row r="11" spans="1:27" ht="18" customHeight="1">
      <c r="A11" s="55" t="s">
        <v>176</v>
      </c>
      <c r="B11" s="56"/>
      <c r="C11" s="56"/>
      <c r="D11" s="56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59"/>
      <c r="P11" s="57"/>
      <c r="Q11" s="57"/>
      <c r="R11" s="57"/>
      <c r="S11" s="57"/>
      <c r="T11" s="58"/>
      <c r="U11" s="13"/>
      <c r="W11" s="42"/>
      <c r="X11" s="42"/>
      <c r="Y11" s="42"/>
      <c r="Z11" s="42"/>
      <c r="AA11" s="42"/>
    </row>
    <row r="12" spans="1:27" ht="18" customHeight="1">
      <c r="A12" s="8" t="s">
        <v>22</v>
      </c>
      <c r="B12" s="9"/>
      <c r="C12" s="9"/>
      <c r="D12" s="15" t="s">
        <v>23</v>
      </c>
      <c r="E12" s="242"/>
      <c r="F12" s="242"/>
      <c r="G12" s="15" t="s">
        <v>24</v>
      </c>
      <c r="H12" s="242"/>
      <c r="I12" s="242"/>
      <c r="J12" s="9"/>
      <c r="K12" s="9"/>
      <c r="L12" s="9" t="s">
        <v>25</v>
      </c>
      <c r="M12" s="9"/>
      <c r="N12" s="9"/>
      <c r="O12" s="177"/>
      <c r="P12" s="178"/>
      <c r="Q12" s="178"/>
      <c r="R12" s="178"/>
      <c r="S12" s="178"/>
      <c r="T12" s="179"/>
      <c r="U12" s="13"/>
    </row>
    <row r="15" spans="1:27" ht="18" customHeight="1">
      <c r="A15" s="4" t="s">
        <v>67</v>
      </c>
    </row>
    <row r="16" spans="1:27" ht="18" customHeight="1">
      <c r="A16" s="43" t="s">
        <v>68</v>
      </c>
      <c r="B16" s="44"/>
      <c r="C16" s="45"/>
      <c r="D16" s="219" t="s">
        <v>69</v>
      </c>
      <c r="E16" s="219"/>
      <c r="F16" s="46"/>
      <c r="G16" s="44" t="s">
        <v>70</v>
      </c>
      <c r="H16" s="44"/>
      <c r="I16" s="44"/>
      <c r="J16" s="44"/>
      <c r="K16" s="44"/>
      <c r="L16" s="45"/>
      <c r="M16" s="44"/>
      <c r="N16" s="44" t="s">
        <v>71</v>
      </c>
      <c r="O16" s="44"/>
      <c r="P16" s="44"/>
      <c r="Q16" s="44"/>
      <c r="R16" s="44"/>
      <c r="S16" s="47"/>
    </row>
    <row r="19" spans="1:20" ht="18" customHeight="1">
      <c r="A19" s="4" t="s">
        <v>244</v>
      </c>
    </row>
    <row r="20" spans="1:20" ht="18" customHeight="1">
      <c r="A20" s="43" t="s">
        <v>72</v>
      </c>
      <c r="B20" s="44"/>
      <c r="C20" s="220"/>
      <c r="D20" s="220"/>
      <c r="E20" s="220"/>
      <c r="F20" s="46"/>
      <c r="G20" s="44"/>
      <c r="H20" s="44" t="s">
        <v>68</v>
      </c>
      <c r="I20" s="44"/>
      <c r="J20" s="45"/>
      <c r="K20" s="219" t="s">
        <v>69</v>
      </c>
      <c r="L20" s="219"/>
      <c r="M20" s="44"/>
      <c r="N20" s="44" t="s">
        <v>70</v>
      </c>
      <c r="O20" s="44"/>
      <c r="P20" s="44"/>
      <c r="Q20" s="44"/>
      <c r="R20" s="44"/>
      <c r="S20" s="47"/>
    </row>
    <row r="21" spans="1:20" ht="18" customHeight="1">
      <c r="B21" s="10" t="s">
        <v>73</v>
      </c>
    </row>
    <row r="24" spans="1:20" ht="18" customHeight="1" thickBot="1">
      <c r="B24" s="4" t="s">
        <v>29</v>
      </c>
    </row>
    <row r="25" spans="1:20" ht="15.95" customHeight="1">
      <c r="B25" s="180" t="s">
        <v>30</v>
      </c>
      <c r="C25" s="181"/>
      <c r="D25" s="182" t="s">
        <v>31</v>
      </c>
      <c r="E25" s="182"/>
      <c r="F25" s="182" t="s">
        <v>32</v>
      </c>
      <c r="G25" s="182"/>
      <c r="H25" s="182" t="s">
        <v>33</v>
      </c>
      <c r="I25" s="182"/>
      <c r="J25" s="182" t="s">
        <v>34</v>
      </c>
      <c r="K25" s="182"/>
      <c r="L25" s="182" t="s">
        <v>35</v>
      </c>
      <c r="M25" s="182"/>
      <c r="N25" s="182" t="s">
        <v>36</v>
      </c>
      <c r="O25" s="182"/>
      <c r="P25" s="182" t="s">
        <v>37</v>
      </c>
      <c r="Q25" s="182"/>
      <c r="R25" s="183" t="s">
        <v>38</v>
      </c>
      <c r="S25" s="183"/>
    </row>
    <row r="26" spans="1:20" ht="15.95" customHeight="1">
      <c r="B26" s="184" t="s">
        <v>39</v>
      </c>
      <c r="C26" s="185"/>
      <c r="D26" s="19" t="s">
        <v>40</v>
      </c>
      <c r="E26" s="19" t="s">
        <v>41</v>
      </c>
      <c r="F26" s="19" t="s">
        <v>40</v>
      </c>
      <c r="G26" s="19" t="s">
        <v>41</v>
      </c>
      <c r="H26" s="19" t="s">
        <v>40</v>
      </c>
      <c r="I26" s="19" t="s">
        <v>41</v>
      </c>
      <c r="J26" s="19" t="s">
        <v>40</v>
      </c>
      <c r="K26" s="19" t="s">
        <v>41</v>
      </c>
      <c r="L26" s="19" t="s">
        <v>40</v>
      </c>
      <c r="M26" s="19" t="s">
        <v>41</v>
      </c>
      <c r="N26" s="19" t="s">
        <v>40</v>
      </c>
      <c r="O26" s="19" t="s">
        <v>41</v>
      </c>
      <c r="P26" s="19" t="s">
        <v>40</v>
      </c>
      <c r="Q26" s="19" t="s">
        <v>41</v>
      </c>
      <c r="R26" s="188" t="s">
        <v>42</v>
      </c>
      <c r="S26" s="189"/>
    </row>
    <row r="27" spans="1:20" ht="20.100000000000001" customHeight="1">
      <c r="B27" s="186"/>
      <c r="C27" s="187"/>
      <c r="D27" s="20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190"/>
      <c r="S27" s="191"/>
    </row>
    <row r="28" spans="1:20" ht="39.950000000000003" customHeight="1">
      <c r="B28" s="192" t="s">
        <v>43</v>
      </c>
      <c r="C28" s="193"/>
      <c r="D28" s="194"/>
      <c r="E28" s="195"/>
      <c r="F28" s="194"/>
      <c r="G28" s="195"/>
      <c r="H28" s="194"/>
      <c r="I28" s="195"/>
      <c r="J28" s="194"/>
      <c r="K28" s="195"/>
      <c r="L28" s="194"/>
      <c r="M28" s="195"/>
      <c r="N28" s="194"/>
      <c r="O28" s="195"/>
      <c r="P28" s="194"/>
      <c r="Q28" s="195"/>
      <c r="R28" s="196"/>
      <c r="S28" s="196"/>
    </row>
    <row r="31" spans="1:20" ht="18" customHeight="1">
      <c r="A31" s="4" t="s">
        <v>44</v>
      </c>
    </row>
    <row r="32" spans="1:20" ht="140.1" customHeight="1">
      <c r="A32" s="197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9"/>
    </row>
    <row r="34" spans="2:19" ht="18" customHeight="1">
      <c r="B34" s="4" t="s">
        <v>74</v>
      </c>
    </row>
    <row r="36" spans="2:19" ht="18" customHeight="1">
      <c r="B36" s="22" t="s">
        <v>46</v>
      </c>
      <c r="C36" s="188" t="s">
        <v>47</v>
      </c>
      <c r="D36" s="200"/>
      <c r="E36" s="200"/>
      <c r="F36" s="200"/>
      <c r="G36" s="200"/>
      <c r="H36" s="200"/>
      <c r="I36" s="200"/>
      <c r="J36" s="200"/>
      <c r="K36" s="189"/>
      <c r="L36" s="188" t="s">
        <v>75</v>
      </c>
      <c r="M36" s="200"/>
      <c r="N36" s="200"/>
      <c r="O36" s="189"/>
      <c r="P36" s="188" t="s">
        <v>76</v>
      </c>
      <c r="Q36" s="200"/>
      <c r="R36" s="200"/>
      <c r="S36" s="189"/>
    </row>
    <row r="37" spans="2:19" ht="18" customHeight="1">
      <c r="B37" s="23">
        <v>1</v>
      </c>
      <c r="C37" s="207"/>
      <c r="D37" s="235"/>
      <c r="E37" s="235"/>
      <c r="F37" s="235"/>
      <c r="G37" s="235"/>
      <c r="H37" s="235"/>
      <c r="I37" s="235"/>
      <c r="J37" s="235"/>
      <c r="K37" s="236"/>
      <c r="L37" s="237"/>
      <c r="M37" s="238"/>
      <c r="N37" s="238"/>
      <c r="O37" s="239"/>
      <c r="P37" s="210"/>
      <c r="Q37" s="240"/>
      <c r="R37" s="240"/>
      <c r="S37" s="241"/>
    </row>
    <row r="38" spans="2:19" ht="18" customHeight="1">
      <c r="B38" s="24">
        <v>2</v>
      </c>
      <c r="C38" s="201"/>
      <c r="D38" s="230"/>
      <c r="E38" s="230"/>
      <c r="F38" s="230"/>
      <c r="G38" s="230"/>
      <c r="H38" s="230"/>
      <c r="I38" s="230"/>
      <c r="J38" s="230"/>
      <c r="K38" s="231"/>
      <c r="L38" s="232"/>
      <c r="M38" s="233"/>
      <c r="N38" s="233"/>
      <c r="O38" s="234"/>
      <c r="P38" s="204"/>
      <c r="Q38" s="221"/>
      <c r="R38" s="221"/>
      <c r="S38" s="222"/>
    </row>
    <row r="39" spans="2:19" ht="18" customHeight="1">
      <c r="B39" s="24">
        <v>3</v>
      </c>
      <c r="C39" s="201"/>
      <c r="D39" s="230"/>
      <c r="E39" s="230"/>
      <c r="F39" s="230"/>
      <c r="G39" s="230"/>
      <c r="H39" s="230"/>
      <c r="I39" s="230"/>
      <c r="J39" s="230"/>
      <c r="K39" s="231"/>
      <c r="L39" s="232"/>
      <c r="M39" s="233"/>
      <c r="N39" s="233"/>
      <c r="O39" s="234"/>
      <c r="P39" s="204"/>
      <c r="Q39" s="221"/>
      <c r="R39" s="221"/>
      <c r="S39" s="222"/>
    </row>
    <row r="40" spans="2:19" ht="18" customHeight="1">
      <c r="B40" s="24">
        <v>4</v>
      </c>
      <c r="C40" s="201"/>
      <c r="D40" s="230"/>
      <c r="E40" s="230"/>
      <c r="F40" s="230"/>
      <c r="G40" s="230"/>
      <c r="H40" s="230"/>
      <c r="I40" s="230"/>
      <c r="J40" s="230"/>
      <c r="K40" s="231"/>
      <c r="L40" s="232"/>
      <c r="M40" s="233"/>
      <c r="N40" s="233"/>
      <c r="O40" s="234"/>
      <c r="P40" s="204"/>
      <c r="Q40" s="221"/>
      <c r="R40" s="221"/>
      <c r="S40" s="222"/>
    </row>
    <row r="41" spans="2:19" ht="18" customHeight="1">
      <c r="B41" s="24">
        <v>5</v>
      </c>
      <c r="C41" s="201"/>
      <c r="D41" s="230"/>
      <c r="E41" s="230"/>
      <c r="F41" s="230"/>
      <c r="G41" s="230"/>
      <c r="H41" s="230"/>
      <c r="I41" s="230"/>
      <c r="J41" s="230"/>
      <c r="K41" s="231"/>
      <c r="L41" s="232"/>
      <c r="M41" s="233"/>
      <c r="N41" s="233"/>
      <c r="O41" s="234"/>
      <c r="P41" s="204"/>
      <c r="Q41" s="221"/>
      <c r="R41" s="221"/>
      <c r="S41" s="222"/>
    </row>
    <row r="42" spans="2:19" ht="18" customHeight="1">
      <c r="B42" s="24">
        <v>6</v>
      </c>
      <c r="C42" s="201"/>
      <c r="D42" s="230"/>
      <c r="E42" s="230"/>
      <c r="F42" s="230"/>
      <c r="G42" s="230"/>
      <c r="H42" s="230"/>
      <c r="I42" s="230"/>
      <c r="J42" s="230"/>
      <c r="K42" s="231"/>
      <c r="L42" s="232"/>
      <c r="M42" s="233"/>
      <c r="N42" s="233"/>
      <c r="O42" s="234"/>
      <c r="P42" s="204"/>
      <c r="Q42" s="221"/>
      <c r="R42" s="221"/>
      <c r="S42" s="222"/>
    </row>
    <row r="43" spans="2:19" ht="18" customHeight="1">
      <c r="B43" s="24">
        <v>7</v>
      </c>
      <c r="C43" s="201"/>
      <c r="D43" s="230"/>
      <c r="E43" s="230"/>
      <c r="F43" s="230"/>
      <c r="G43" s="230"/>
      <c r="H43" s="230"/>
      <c r="I43" s="230"/>
      <c r="J43" s="230"/>
      <c r="K43" s="231"/>
      <c r="L43" s="232"/>
      <c r="M43" s="233"/>
      <c r="N43" s="233"/>
      <c r="O43" s="234"/>
      <c r="P43" s="204"/>
      <c r="Q43" s="221"/>
      <c r="R43" s="221"/>
      <c r="S43" s="222"/>
    </row>
    <row r="44" spans="2:19" ht="18" customHeight="1">
      <c r="B44" s="24">
        <v>8</v>
      </c>
      <c r="C44" s="201"/>
      <c r="D44" s="230"/>
      <c r="E44" s="230"/>
      <c r="F44" s="230"/>
      <c r="G44" s="230"/>
      <c r="H44" s="230"/>
      <c r="I44" s="230"/>
      <c r="J44" s="230"/>
      <c r="K44" s="231"/>
      <c r="L44" s="232"/>
      <c r="M44" s="233"/>
      <c r="N44" s="233"/>
      <c r="O44" s="234"/>
      <c r="P44" s="204"/>
      <c r="Q44" s="221"/>
      <c r="R44" s="221"/>
      <c r="S44" s="222"/>
    </row>
    <row r="45" spans="2:19" ht="18" customHeight="1">
      <c r="B45" s="24">
        <v>9</v>
      </c>
      <c r="C45" s="201"/>
      <c r="D45" s="230"/>
      <c r="E45" s="230"/>
      <c r="F45" s="230"/>
      <c r="G45" s="230"/>
      <c r="H45" s="230"/>
      <c r="I45" s="230"/>
      <c r="J45" s="230"/>
      <c r="K45" s="231"/>
      <c r="L45" s="232"/>
      <c r="M45" s="233"/>
      <c r="N45" s="233"/>
      <c r="O45" s="234"/>
      <c r="P45" s="204"/>
      <c r="Q45" s="221"/>
      <c r="R45" s="221"/>
      <c r="S45" s="222"/>
    </row>
    <row r="46" spans="2:19" ht="18" customHeight="1">
      <c r="B46" s="24">
        <v>10</v>
      </c>
      <c r="C46" s="201"/>
      <c r="D46" s="230"/>
      <c r="E46" s="230"/>
      <c r="F46" s="230"/>
      <c r="G46" s="230"/>
      <c r="H46" s="230"/>
      <c r="I46" s="230"/>
      <c r="J46" s="230"/>
      <c r="K46" s="231"/>
      <c r="L46" s="232"/>
      <c r="M46" s="233"/>
      <c r="N46" s="233"/>
      <c r="O46" s="234"/>
      <c r="P46" s="204"/>
      <c r="Q46" s="221"/>
      <c r="R46" s="221"/>
      <c r="S46" s="222"/>
    </row>
    <row r="47" spans="2:19" ht="18" customHeight="1">
      <c r="B47" s="24">
        <v>11</v>
      </c>
      <c r="C47" s="201"/>
      <c r="D47" s="230"/>
      <c r="E47" s="230"/>
      <c r="F47" s="230"/>
      <c r="G47" s="230"/>
      <c r="H47" s="230"/>
      <c r="I47" s="230"/>
      <c r="J47" s="230"/>
      <c r="K47" s="231"/>
      <c r="L47" s="232"/>
      <c r="M47" s="233"/>
      <c r="N47" s="233"/>
      <c r="O47" s="234"/>
      <c r="P47" s="204"/>
      <c r="Q47" s="221"/>
      <c r="R47" s="221"/>
      <c r="S47" s="222"/>
    </row>
    <row r="48" spans="2:19" ht="18" customHeight="1">
      <c r="B48" s="24">
        <v>12</v>
      </c>
      <c r="C48" s="201"/>
      <c r="D48" s="230"/>
      <c r="E48" s="230"/>
      <c r="F48" s="230"/>
      <c r="G48" s="230"/>
      <c r="H48" s="230"/>
      <c r="I48" s="230"/>
      <c r="J48" s="230"/>
      <c r="K48" s="231"/>
      <c r="L48" s="232"/>
      <c r="M48" s="233"/>
      <c r="N48" s="233"/>
      <c r="O48" s="234"/>
      <c r="P48" s="204"/>
      <c r="Q48" s="221"/>
      <c r="R48" s="221"/>
      <c r="S48" s="222"/>
    </row>
    <row r="49" spans="2:19" ht="18" customHeight="1">
      <c r="B49" s="24">
        <v>13</v>
      </c>
      <c r="C49" s="201"/>
      <c r="D49" s="230"/>
      <c r="E49" s="230"/>
      <c r="F49" s="230"/>
      <c r="G49" s="230"/>
      <c r="H49" s="230"/>
      <c r="I49" s="230"/>
      <c r="J49" s="230"/>
      <c r="K49" s="231"/>
      <c r="L49" s="232"/>
      <c r="M49" s="233"/>
      <c r="N49" s="233"/>
      <c r="O49" s="234"/>
      <c r="P49" s="204"/>
      <c r="Q49" s="221"/>
      <c r="R49" s="221"/>
      <c r="S49" s="222"/>
    </row>
    <row r="50" spans="2:19" ht="18" customHeight="1">
      <c r="B50" s="24">
        <v>14</v>
      </c>
      <c r="C50" s="201"/>
      <c r="D50" s="230"/>
      <c r="E50" s="230"/>
      <c r="F50" s="230"/>
      <c r="G50" s="230"/>
      <c r="H50" s="230"/>
      <c r="I50" s="230"/>
      <c r="J50" s="230"/>
      <c r="K50" s="231"/>
      <c r="L50" s="232"/>
      <c r="M50" s="233"/>
      <c r="N50" s="233"/>
      <c r="O50" s="234"/>
      <c r="P50" s="204"/>
      <c r="Q50" s="221"/>
      <c r="R50" s="221"/>
      <c r="S50" s="222"/>
    </row>
    <row r="51" spans="2:19" ht="18" customHeight="1">
      <c r="B51" s="24">
        <v>15</v>
      </c>
      <c r="C51" s="201"/>
      <c r="D51" s="230"/>
      <c r="E51" s="230"/>
      <c r="F51" s="230"/>
      <c r="G51" s="230"/>
      <c r="H51" s="230"/>
      <c r="I51" s="230"/>
      <c r="J51" s="230"/>
      <c r="K51" s="231"/>
      <c r="L51" s="232"/>
      <c r="M51" s="233"/>
      <c r="N51" s="233"/>
      <c r="O51" s="234"/>
      <c r="P51" s="204"/>
      <c r="Q51" s="221"/>
      <c r="R51" s="221"/>
      <c r="S51" s="222"/>
    </row>
    <row r="52" spans="2:19" ht="18" customHeight="1">
      <c r="B52" s="24">
        <v>16</v>
      </c>
      <c r="C52" s="201"/>
      <c r="D52" s="230"/>
      <c r="E52" s="230"/>
      <c r="F52" s="230"/>
      <c r="G52" s="230"/>
      <c r="H52" s="230"/>
      <c r="I52" s="230"/>
      <c r="J52" s="230"/>
      <c r="K52" s="231"/>
      <c r="L52" s="232"/>
      <c r="M52" s="233"/>
      <c r="N52" s="233"/>
      <c r="O52" s="234"/>
      <c r="P52" s="204"/>
      <c r="Q52" s="221"/>
      <c r="R52" s="221"/>
      <c r="S52" s="222"/>
    </row>
    <row r="53" spans="2:19" ht="18" customHeight="1">
      <c r="B53" s="24">
        <v>17</v>
      </c>
      <c r="C53" s="201"/>
      <c r="D53" s="230"/>
      <c r="E53" s="230"/>
      <c r="F53" s="230"/>
      <c r="G53" s="230"/>
      <c r="H53" s="230"/>
      <c r="I53" s="230"/>
      <c r="J53" s="230"/>
      <c r="K53" s="231"/>
      <c r="L53" s="232"/>
      <c r="M53" s="233"/>
      <c r="N53" s="233"/>
      <c r="O53" s="234"/>
      <c r="P53" s="204"/>
      <c r="Q53" s="221"/>
      <c r="R53" s="221"/>
      <c r="S53" s="222"/>
    </row>
    <row r="54" spans="2:19" ht="18" customHeight="1">
      <c r="B54" s="24">
        <v>18</v>
      </c>
      <c r="C54" s="201"/>
      <c r="D54" s="230"/>
      <c r="E54" s="230"/>
      <c r="F54" s="230"/>
      <c r="G54" s="230"/>
      <c r="H54" s="230"/>
      <c r="I54" s="230"/>
      <c r="J54" s="230"/>
      <c r="K54" s="231"/>
      <c r="L54" s="232"/>
      <c r="M54" s="233"/>
      <c r="N54" s="233"/>
      <c r="O54" s="234"/>
      <c r="P54" s="204"/>
      <c r="Q54" s="221"/>
      <c r="R54" s="221"/>
      <c r="S54" s="222"/>
    </row>
    <row r="55" spans="2:19" ht="18" customHeight="1">
      <c r="B55" s="24">
        <v>19</v>
      </c>
      <c r="C55" s="201"/>
      <c r="D55" s="230"/>
      <c r="E55" s="230"/>
      <c r="F55" s="230"/>
      <c r="G55" s="230"/>
      <c r="H55" s="230"/>
      <c r="I55" s="230"/>
      <c r="J55" s="230"/>
      <c r="K55" s="231"/>
      <c r="L55" s="232"/>
      <c r="M55" s="233"/>
      <c r="N55" s="233"/>
      <c r="O55" s="234"/>
      <c r="P55" s="204"/>
      <c r="Q55" s="221"/>
      <c r="R55" s="221"/>
      <c r="S55" s="222"/>
    </row>
    <row r="56" spans="2:19" ht="18" customHeight="1">
      <c r="B56" s="24">
        <v>20</v>
      </c>
      <c r="C56" s="201"/>
      <c r="D56" s="230"/>
      <c r="E56" s="230"/>
      <c r="F56" s="230"/>
      <c r="G56" s="230"/>
      <c r="H56" s="230"/>
      <c r="I56" s="230"/>
      <c r="J56" s="230"/>
      <c r="K56" s="231"/>
      <c r="L56" s="232"/>
      <c r="M56" s="233"/>
      <c r="N56" s="233"/>
      <c r="O56" s="234"/>
      <c r="P56" s="204"/>
      <c r="Q56" s="221"/>
      <c r="R56" s="221"/>
      <c r="S56" s="222"/>
    </row>
    <row r="57" spans="2:19" ht="18" customHeight="1">
      <c r="B57" s="24">
        <v>21</v>
      </c>
      <c r="C57" s="201"/>
      <c r="D57" s="230"/>
      <c r="E57" s="230"/>
      <c r="F57" s="230"/>
      <c r="G57" s="230"/>
      <c r="H57" s="230"/>
      <c r="I57" s="230"/>
      <c r="J57" s="230"/>
      <c r="K57" s="231"/>
      <c r="L57" s="232"/>
      <c r="M57" s="233"/>
      <c r="N57" s="233"/>
      <c r="O57" s="234"/>
      <c r="P57" s="204"/>
      <c r="Q57" s="221"/>
      <c r="R57" s="221"/>
      <c r="S57" s="222"/>
    </row>
    <row r="58" spans="2:19" ht="18" customHeight="1">
      <c r="B58" s="24">
        <v>22</v>
      </c>
      <c r="C58" s="201"/>
      <c r="D58" s="230"/>
      <c r="E58" s="230"/>
      <c r="F58" s="230"/>
      <c r="G58" s="230"/>
      <c r="H58" s="230"/>
      <c r="I58" s="230"/>
      <c r="J58" s="230"/>
      <c r="K58" s="231"/>
      <c r="L58" s="232"/>
      <c r="M58" s="233"/>
      <c r="N58" s="233"/>
      <c r="O58" s="234"/>
      <c r="P58" s="204"/>
      <c r="Q58" s="221"/>
      <c r="R58" s="221"/>
      <c r="S58" s="222"/>
    </row>
    <row r="59" spans="2:19" ht="18" customHeight="1">
      <c r="B59" s="24">
        <v>23</v>
      </c>
      <c r="C59" s="201"/>
      <c r="D59" s="230"/>
      <c r="E59" s="230"/>
      <c r="F59" s="230"/>
      <c r="G59" s="230"/>
      <c r="H59" s="230"/>
      <c r="I59" s="230"/>
      <c r="J59" s="230"/>
      <c r="K59" s="231"/>
      <c r="L59" s="232"/>
      <c r="M59" s="233"/>
      <c r="N59" s="233"/>
      <c r="O59" s="234"/>
      <c r="P59" s="204"/>
      <c r="Q59" s="221"/>
      <c r="R59" s="221"/>
      <c r="S59" s="222"/>
    </row>
    <row r="60" spans="2:19" ht="18" customHeight="1">
      <c r="B60" s="24">
        <v>24</v>
      </c>
      <c r="C60" s="201"/>
      <c r="D60" s="230"/>
      <c r="E60" s="230"/>
      <c r="F60" s="230"/>
      <c r="G60" s="230"/>
      <c r="H60" s="230"/>
      <c r="I60" s="230"/>
      <c r="J60" s="230"/>
      <c r="K60" s="231"/>
      <c r="L60" s="232"/>
      <c r="M60" s="233"/>
      <c r="N60" s="233"/>
      <c r="O60" s="234"/>
      <c r="P60" s="204"/>
      <c r="Q60" s="221"/>
      <c r="R60" s="221"/>
      <c r="S60" s="222"/>
    </row>
    <row r="61" spans="2:19" ht="18" customHeight="1">
      <c r="B61" s="24">
        <v>25</v>
      </c>
      <c r="C61" s="201"/>
      <c r="D61" s="230"/>
      <c r="E61" s="230"/>
      <c r="F61" s="230"/>
      <c r="G61" s="230"/>
      <c r="H61" s="230"/>
      <c r="I61" s="230"/>
      <c r="J61" s="230"/>
      <c r="K61" s="231"/>
      <c r="L61" s="232"/>
      <c r="M61" s="233"/>
      <c r="N61" s="233"/>
      <c r="O61" s="234"/>
      <c r="P61" s="204"/>
      <c r="Q61" s="221"/>
      <c r="R61" s="221"/>
      <c r="S61" s="222"/>
    </row>
    <row r="62" spans="2:19" ht="18" customHeight="1">
      <c r="B62" s="24">
        <v>26</v>
      </c>
      <c r="C62" s="201"/>
      <c r="D62" s="230"/>
      <c r="E62" s="230"/>
      <c r="F62" s="230"/>
      <c r="G62" s="230"/>
      <c r="H62" s="230"/>
      <c r="I62" s="230"/>
      <c r="J62" s="230"/>
      <c r="K62" s="231"/>
      <c r="L62" s="232"/>
      <c r="M62" s="233"/>
      <c r="N62" s="233"/>
      <c r="O62" s="234"/>
      <c r="P62" s="204"/>
      <c r="Q62" s="221"/>
      <c r="R62" s="221"/>
      <c r="S62" s="222"/>
    </row>
    <row r="63" spans="2:19" ht="18" customHeight="1">
      <c r="B63" s="24">
        <v>27</v>
      </c>
      <c r="C63" s="201"/>
      <c r="D63" s="230"/>
      <c r="E63" s="230"/>
      <c r="F63" s="230"/>
      <c r="G63" s="230"/>
      <c r="H63" s="230"/>
      <c r="I63" s="230"/>
      <c r="J63" s="230"/>
      <c r="K63" s="231"/>
      <c r="L63" s="232"/>
      <c r="M63" s="233"/>
      <c r="N63" s="233"/>
      <c r="O63" s="234"/>
      <c r="P63" s="204"/>
      <c r="Q63" s="221"/>
      <c r="R63" s="221"/>
      <c r="S63" s="222"/>
    </row>
    <row r="64" spans="2:19" ht="18" customHeight="1">
      <c r="B64" s="24">
        <v>28</v>
      </c>
      <c r="C64" s="201"/>
      <c r="D64" s="230"/>
      <c r="E64" s="230"/>
      <c r="F64" s="230"/>
      <c r="G64" s="230"/>
      <c r="H64" s="230"/>
      <c r="I64" s="230"/>
      <c r="J64" s="230"/>
      <c r="K64" s="231"/>
      <c r="L64" s="232"/>
      <c r="M64" s="233"/>
      <c r="N64" s="233"/>
      <c r="O64" s="234"/>
      <c r="P64" s="204"/>
      <c r="Q64" s="221"/>
      <c r="R64" s="221"/>
      <c r="S64" s="222"/>
    </row>
    <row r="65" spans="2:19" ht="18" customHeight="1">
      <c r="B65" s="24">
        <v>29</v>
      </c>
      <c r="C65" s="201"/>
      <c r="D65" s="230"/>
      <c r="E65" s="230"/>
      <c r="F65" s="230"/>
      <c r="G65" s="230"/>
      <c r="H65" s="230"/>
      <c r="I65" s="230"/>
      <c r="J65" s="230"/>
      <c r="K65" s="231"/>
      <c r="L65" s="232"/>
      <c r="M65" s="233"/>
      <c r="N65" s="233"/>
      <c r="O65" s="234"/>
      <c r="P65" s="204"/>
      <c r="Q65" s="221"/>
      <c r="R65" s="221"/>
      <c r="S65" s="222"/>
    </row>
    <row r="66" spans="2:19" ht="18" customHeight="1">
      <c r="B66" s="24">
        <v>30</v>
      </c>
      <c r="C66" s="201"/>
      <c r="D66" s="230"/>
      <c r="E66" s="230"/>
      <c r="F66" s="230"/>
      <c r="G66" s="230"/>
      <c r="H66" s="230"/>
      <c r="I66" s="230"/>
      <c r="J66" s="230"/>
      <c r="K66" s="231"/>
      <c r="L66" s="232"/>
      <c r="M66" s="233"/>
      <c r="N66" s="233"/>
      <c r="O66" s="234"/>
      <c r="P66" s="204"/>
      <c r="Q66" s="221"/>
      <c r="R66" s="221"/>
      <c r="S66" s="222"/>
    </row>
    <row r="67" spans="2:19" ht="18" customHeight="1">
      <c r="B67" s="24">
        <v>31</v>
      </c>
      <c r="C67" s="201"/>
      <c r="D67" s="230"/>
      <c r="E67" s="230"/>
      <c r="F67" s="230"/>
      <c r="G67" s="230"/>
      <c r="H67" s="230"/>
      <c r="I67" s="230"/>
      <c r="J67" s="230"/>
      <c r="K67" s="231"/>
      <c r="L67" s="232"/>
      <c r="M67" s="233"/>
      <c r="N67" s="233"/>
      <c r="O67" s="234"/>
      <c r="P67" s="204"/>
      <c r="Q67" s="221"/>
      <c r="R67" s="221"/>
      <c r="S67" s="222"/>
    </row>
    <row r="68" spans="2:19" ht="18" customHeight="1">
      <c r="B68" s="24">
        <v>32</v>
      </c>
      <c r="C68" s="201"/>
      <c r="D68" s="230"/>
      <c r="E68" s="230"/>
      <c r="F68" s="230"/>
      <c r="G68" s="230"/>
      <c r="H68" s="230"/>
      <c r="I68" s="230"/>
      <c r="J68" s="230"/>
      <c r="K68" s="231"/>
      <c r="L68" s="232"/>
      <c r="M68" s="233"/>
      <c r="N68" s="233"/>
      <c r="O68" s="234"/>
      <c r="P68" s="204"/>
      <c r="Q68" s="221"/>
      <c r="R68" s="221"/>
      <c r="S68" s="222"/>
    </row>
    <row r="69" spans="2:19" ht="18" customHeight="1">
      <c r="B69" s="24">
        <v>33</v>
      </c>
      <c r="C69" s="201"/>
      <c r="D69" s="230"/>
      <c r="E69" s="230"/>
      <c r="F69" s="230"/>
      <c r="G69" s="230"/>
      <c r="H69" s="230"/>
      <c r="I69" s="230"/>
      <c r="J69" s="230"/>
      <c r="K69" s="231"/>
      <c r="L69" s="232"/>
      <c r="M69" s="233"/>
      <c r="N69" s="233"/>
      <c r="O69" s="234"/>
      <c r="P69" s="204"/>
      <c r="Q69" s="221"/>
      <c r="R69" s="221"/>
      <c r="S69" s="222"/>
    </row>
    <row r="70" spans="2:19" ht="18" customHeight="1">
      <c r="B70" s="24">
        <v>34</v>
      </c>
      <c r="C70" s="201"/>
      <c r="D70" s="230"/>
      <c r="E70" s="230"/>
      <c r="F70" s="230"/>
      <c r="G70" s="230"/>
      <c r="H70" s="230"/>
      <c r="I70" s="230"/>
      <c r="J70" s="230"/>
      <c r="K70" s="231"/>
      <c r="L70" s="232"/>
      <c r="M70" s="233"/>
      <c r="N70" s="233"/>
      <c r="O70" s="234"/>
      <c r="P70" s="204"/>
      <c r="Q70" s="221"/>
      <c r="R70" s="221"/>
      <c r="S70" s="222"/>
    </row>
    <row r="71" spans="2:19" ht="18" customHeight="1">
      <c r="B71" s="25">
        <v>35</v>
      </c>
      <c r="C71" s="213"/>
      <c r="D71" s="223"/>
      <c r="E71" s="223"/>
      <c r="F71" s="223"/>
      <c r="G71" s="223"/>
      <c r="H71" s="223"/>
      <c r="I71" s="223"/>
      <c r="J71" s="223"/>
      <c r="K71" s="224"/>
      <c r="L71" s="225"/>
      <c r="M71" s="226"/>
      <c r="N71" s="226"/>
      <c r="O71" s="227"/>
      <c r="P71" s="216"/>
      <c r="Q71" s="228"/>
      <c r="R71" s="228"/>
      <c r="S71" s="229"/>
    </row>
  </sheetData>
  <mergeCells count="140">
    <mergeCell ref="D16:E16"/>
    <mergeCell ref="D1:T1"/>
    <mergeCell ref="E10:J10"/>
    <mergeCell ref="O10:T10"/>
    <mergeCell ref="E12:F12"/>
    <mergeCell ref="H12:I12"/>
    <mergeCell ref="O12:T12"/>
    <mergeCell ref="E11:N11"/>
    <mergeCell ref="B26:C27"/>
    <mergeCell ref="R26:S26"/>
    <mergeCell ref="R27:S27"/>
    <mergeCell ref="J25:K25"/>
    <mergeCell ref="L25:M25"/>
    <mergeCell ref="N25:O25"/>
    <mergeCell ref="P25:Q25"/>
    <mergeCell ref="B25:C25"/>
    <mergeCell ref="D25:E25"/>
    <mergeCell ref="F25:G25"/>
    <mergeCell ref="H28:I28"/>
    <mergeCell ref="R25:S25"/>
    <mergeCell ref="H25:I25"/>
    <mergeCell ref="R28:S28"/>
    <mergeCell ref="J28:K28"/>
    <mergeCell ref="L28:M28"/>
    <mergeCell ref="N28:O28"/>
    <mergeCell ref="P28:Q28"/>
    <mergeCell ref="B28:C28"/>
    <mergeCell ref="C37:K37"/>
    <mergeCell ref="L37:O37"/>
    <mergeCell ref="P37:S37"/>
    <mergeCell ref="A32:T32"/>
    <mergeCell ref="C36:K36"/>
    <mergeCell ref="L36:O36"/>
    <mergeCell ref="P36:S36"/>
    <mergeCell ref="D28:E28"/>
    <mergeCell ref="F28:G28"/>
    <mergeCell ref="C38:K38"/>
    <mergeCell ref="L38:O38"/>
    <mergeCell ref="P38:S38"/>
    <mergeCell ref="C39:K39"/>
    <mergeCell ref="L39:O39"/>
    <mergeCell ref="P39:S39"/>
    <mergeCell ref="C40:K40"/>
    <mergeCell ref="L40:O40"/>
    <mergeCell ref="P40:S40"/>
    <mergeCell ref="C41:K41"/>
    <mergeCell ref="L41:O41"/>
    <mergeCell ref="P41:S41"/>
    <mergeCell ref="C42:K42"/>
    <mergeCell ref="L42:O42"/>
    <mergeCell ref="P42:S42"/>
    <mergeCell ref="C43:K43"/>
    <mergeCell ref="L43:O43"/>
    <mergeCell ref="P43:S43"/>
    <mergeCell ref="C44:K44"/>
    <mergeCell ref="L44:O44"/>
    <mergeCell ref="P44:S44"/>
    <mergeCell ref="C45:K45"/>
    <mergeCell ref="L45:O45"/>
    <mergeCell ref="P45:S45"/>
    <mergeCell ref="C46:K46"/>
    <mergeCell ref="L46:O46"/>
    <mergeCell ref="P46:S46"/>
    <mergeCell ref="C47:K47"/>
    <mergeCell ref="L47:O47"/>
    <mergeCell ref="P47:S47"/>
    <mergeCell ref="C48:K48"/>
    <mergeCell ref="L48:O48"/>
    <mergeCell ref="P48:S48"/>
    <mergeCell ref="C49:K49"/>
    <mergeCell ref="L49:O49"/>
    <mergeCell ref="P49:S49"/>
    <mergeCell ref="C50:K50"/>
    <mergeCell ref="L50:O50"/>
    <mergeCell ref="P50:S50"/>
    <mergeCell ref="C51:K51"/>
    <mergeCell ref="L51:O51"/>
    <mergeCell ref="P51:S51"/>
    <mergeCell ref="C52:K52"/>
    <mergeCell ref="L52:O52"/>
    <mergeCell ref="P52:S52"/>
    <mergeCell ref="C53:K53"/>
    <mergeCell ref="L53:O53"/>
    <mergeCell ref="P53:S53"/>
    <mergeCell ref="C54:K54"/>
    <mergeCell ref="L54:O54"/>
    <mergeCell ref="P54:S54"/>
    <mergeCell ref="C55:K55"/>
    <mergeCell ref="L55:O55"/>
    <mergeCell ref="P55:S55"/>
    <mergeCell ref="C56:K56"/>
    <mergeCell ref="L56:O56"/>
    <mergeCell ref="P56:S56"/>
    <mergeCell ref="C57:K57"/>
    <mergeCell ref="L57:O57"/>
    <mergeCell ref="P57:S57"/>
    <mergeCell ref="C58:K58"/>
    <mergeCell ref="L58:O58"/>
    <mergeCell ref="P58:S58"/>
    <mergeCell ref="C59:K59"/>
    <mergeCell ref="L59:O59"/>
    <mergeCell ref="P59:S59"/>
    <mergeCell ref="C60:K60"/>
    <mergeCell ref="L60:O60"/>
    <mergeCell ref="P60:S60"/>
    <mergeCell ref="C61:K61"/>
    <mergeCell ref="L61:O61"/>
    <mergeCell ref="P61:S61"/>
    <mergeCell ref="C62:K62"/>
    <mergeCell ref="L62:O62"/>
    <mergeCell ref="P62:S62"/>
    <mergeCell ref="C63:K63"/>
    <mergeCell ref="L63:O63"/>
    <mergeCell ref="P63:S63"/>
    <mergeCell ref="P64:S64"/>
    <mergeCell ref="C65:K65"/>
    <mergeCell ref="L65:O65"/>
    <mergeCell ref="P65:S65"/>
    <mergeCell ref="C64:K64"/>
    <mergeCell ref="L64:O64"/>
    <mergeCell ref="C66:K66"/>
    <mergeCell ref="L66:O66"/>
    <mergeCell ref="L70:O70"/>
    <mergeCell ref="P70:S70"/>
    <mergeCell ref="P66:S66"/>
    <mergeCell ref="C67:K67"/>
    <mergeCell ref="L67:O67"/>
    <mergeCell ref="P67:S67"/>
    <mergeCell ref="C68:K68"/>
    <mergeCell ref="L68:O68"/>
    <mergeCell ref="K20:L20"/>
    <mergeCell ref="C20:E20"/>
    <mergeCell ref="P68:S68"/>
    <mergeCell ref="C71:K71"/>
    <mergeCell ref="L71:O71"/>
    <mergeCell ref="P71:S71"/>
    <mergeCell ref="C69:K69"/>
    <mergeCell ref="L69:O69"/>
    <mergeCell ref="P69:S69"/>
    <mergeCell ref="C70:K70"/>
  </mergeCells>
  <phoneticPr fontId="3" type="noConversion"/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2014 - Šport&amp;R
&amp;"Arial,Krepko"&amp;7
PIŠITE S TISKANIMI ČRKAMI!</oddHeader>
    <oddFooter>&amp;C&amp;7OBČINA  ŽIROVNICA,  Breznica 3, 4274 Žirovnica</oddFooter>
  </headerFooter>
  <rowBreaks count="1" manualBreakCount="1">
    <brk id="32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69"/>
  <sheetViews>
    <sheetView showGridLines="0" zoomScaleNormal="100" workbookViewId="0">
      <selection activeCell="O12" sqref="O12:T12"/>
    </sheetView>
  </sheetViews>
  <sheetFormatPr defaultColWidth="4.7109375" defaultRowHeight="18" customHeight="1"/>
  <cols>
    <col min="1" max="16384" width="4.7109375" style="1"/>
  </cols>
  <sheetData>
    <row r="1" spans="1:27" ht="20.100000000000001" customHeight="1" thickBot="1">
      <c r="A1" s="2" t="s">
        <v>77</v>
      </c>
      <c r="B1" s="11"/>
      <c r="C1" s="11"/>
      <c r="D1" s="168" t="s">
        <v>78</v>
      </c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9"/>
    </row>
    <row r="4" spans="1:27" ht="18" customHeight="1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W4" s="42"/>
      <c r="X4" s="42"/>
      <c r="Y4" s="42"/>
      <c r="Z4" s="42"/>
      <c r="AA4" s="42"/>
    </row>
    <row r="5" spans="1:27" ht="18" customHeight="1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W5" s="42"/>
      <c r="X5" s="42"/>
      <c r="Y5" s="42"/>
      <c r="Z5" s="42"/>
      <c r="AA5" s="42"/>
    </row>
    <row r="6" spans="1:27" ht="18" customHeight="1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W6" s="42"/>
      <c r="X6" s="42"/>
      <c r="Y6" s="42"/>
      <c r="Z6" s="42"/>
      <c r="AA6" s="42"/>
    </row>
    <row r="7" spans="1:27" ht="18" customHeight="1">
      <c r="W7" s="42"/>
      <c r="X7" s="42"/>
      <c r="Y7" s="42"/>
      <c r="Z7" s="42"/>
      <c r="AA7" s="42"/>
    </row>
    <row r="8" spans="1:27" ht="18" customHeight="1">
      <c r="W8" s="42"/>
      <c r="X8" s="42"/>
      <c r="Y8" s="42"/>
      <c r="Z8" s="42"/>
      <c r="AA8" s="42"/>
    </row>
    <row r="9" spans="1:27" ht="18" customHeight="1">
      <c r="A9" s="4" t="s">
        <v>3</v>
      </c>
      <c r="W9" s="42"/>
      <c r="X9" s="42"/>
      <c r="Y9" s="42"/>
      <c r="Z9" s="42"/>
      <c r="AA9" s="42"/>
    </row>
    <row r="10" spans="1:27" ht="18" customHeight="1">
      <c r="A10" s="5" t="s">
        <v>65</v>
      </c>
      <c r="B10" s="12"/>
      <c r="C10" s="12"/>
      <c r="D10" s="12"/>
      <c r="E10" s="170"/>
      <c r="F10" s="170"/>
      <c r="G10" s="170"/>
      <c r="H10" s="170"/>
      <c r="I10" s="170"/>
      <c r="J10" s="170"/>
      <c r="K10" s="12"/>
      <c r="L10" s="12" t="s">
        <v>66</v>
      </c>
      <c r="M10" s="12"/>
      <c r="N10" s="12"/>
      <c r="O10" s="170"/>
      <c r="P10" s="171"/>
      <c r="Q10" s="171"/>
      <c r="R10" s="171"/>
      <c r="S10" s="171"/>
      <c r="T10" s="172"/>
      <c r="U10" s="13"/>
      <c r="W10" s="42"/>
      <c r="X10" s="42"/>
      <c r="Y10" s="42"/>
      <c r="Z10" s="42"/>
      <c r="AA10" s="42"/>
    </row>
    <row r="11" spans="1:27" ht="18" customHeight="1">
      <c r="A11" s="55" t="s">
        <v>176</v>
      </c>
      <c r="B11" s="56"/>
      <c r="C11" s="56"/>
      <c r="D11" s="56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59"/>
      <c r="P11" s="57"/>
      <c r="Q11" s="57"/>
      <c r="R11" s="57"/>
      <c r="S11" s="57"/>
      <c r="T11" s="58"/>
      <c r="U11" s="13"/>
      <c r="W11" s="42"/>
      <c r="X11" s="42"/>
      <c r="Y11" s="42"/>
      <c r="Z11" s="42"/>
      <c r="AA11" s="42"/>
    </row>
    <row r="12" spans="1:27" ht="18" customHeight="1">
      <c r="A12" s="8" t="s">
        <v>22</v>
      </c>
      <c r="B12" s="9"/>
      <c r="C12" s="9"/>
      <c r="D12" s="15" t="s">
        <v>23</v>
      </c>
      <c r="E12" s="242"/>
      <c r="F12" s="242"/>
      <c r="G12" s="15" t="s">
        <v>24</v>
      </c>
      <c r="H12" s="242"/>
      <c r="I12" s="242"/>
      <c r="J12" s="9"/>
      <c r="K12" s="9"/>
      <c r="L12" s="9" t="s">
        <v>25</v>
      </c>
      <c r="M12" s="9"/>
      <c r="N12" s="9"/>
      <c r="O12" s="177"/>
      <c r="P12" s="178"/>
      <c r="Q12" s="178"/>
      <c r="R12" s="178"/>
      <c r="S12" s="178"/>
      <c r="T12" s="179"/>
      <c r="U12" s="13"/>
    </row>
    <row r="15" spans="1:27" ht="18" customHeight="1">
      <c r="A15" s="4" t="s">
        <v>67</v>
      </c>
    </row>
    <row r="16" spans="1:27" ht="24.95" customHeight="1">
      <c r="A16" s="267" t="s">
        <v>47</v>
      </c>
      <c r="B16" s="268"/>
      <c r="C16" s="268"/>
      <c r="D16" s="268"/>
      <c r="E16" s="269"/>
      <c r="F16" s="267" t="s">
        <v>79</v>
      </c>
      <c r="G16" s="269"/>
      <c r="H16" s="267" t="s">
        <v>80</v>
      </c>
      <c r="I16" s="269"/>
      <c r="J16" s="258" t="s">
        <v>81</v>
      </c>
      <c r="K16" s="259"/>
      <c r="L16" s="267" t="s">
        <v>82</v>
      </c>
      <c r="M16" s="268"/>
      <c r="N16" s="268"/>
      <c r="O16" s="268"/>
      <c r="P16" s="269"/>
      <c r="Q16" s="258" t="s">
        <v>83</v>
      </c>
      <c r="R16" s="259"/>
      <c r="S16" s="258" t="s">
        <v>84</v>
      </c>
      <c r="T16" s="259"/>
    </row>
    <row r="17" spans="1:20" ht="18" customHeight="1">
      <c r="A17" s="260"/>
      <c r="B17" s="208"/>
      <c r="C17" s="208"/>
      <c r="D17" s="208"/>
      <c r="E17" s="209"/>
      <c r="F17" s="261"/>
      <c r="G17" s="262"/>
      <c r="H17" s="263"/>
      <c r="I17" s="264"/>
      <c r="J17" s="265"/>
      <c r="K17" s="266"/>
      <c r="L17" s="260"/>
      <c r="M17" s="208"/>
      <c r="N17" s="208"/>
      <c r="O17" s="208"/>
      <c r="P17" s="209"/>
      <c r="Q17" s="265"/>
      <c r="R17" s="266"/>
      <c r="S17" s="263"/>
      <c r="T17" s="264"/>
    </row>
    <row r="18" spans="1:20" ht="18" customHeight="1">
      <c r="A18" s="253"/>
      <c r="B18" s="202"/>
      <c r="C18" s="202"/>
      <c r="D18" s="202"/>
      <c r="E18" s="203"/>
      <c r="F18" s="254"/>
      <c r="G18" s="255"/>
      <c r="H18" s="244"/>
      <c r="I18" s="245"/>
      <c r="J18" s="256"/>
      <c r="K18" s="257"/>
      <c r="L18" s="253"/>
      <c r="M18" s="202"/>
      <c r="N18" s="202"/>
      <c r="O18" s="202"/>
      <c r="P18" s="203"/>
      <c r="Q18" s="256"/>
      <c r="R18" s="257"/>
      <c r="S18" s="244"/>
      <c r="T18" s="245"/>
    </row>
    <row r="19" spans="1:20" ht="18" customHeight="1">
      <c r="A19" s="253"/>
      <c r="B19" s="202"/>
      <c r="C19" s="202"/>
      <c r="D19" s="202"/>
      <c r="E19" s="203"/>
      <c r="F19" s="254"/>
      <c r="G19" s="255"/>
      <c r="H19" s="244"/>
      <c r="I19" s="245"/>
      <c r="J19" s="256"/>
      <c r="K19" s="257"/>
      <c r="L19" s="253"/>
      <c r="M19" s="202"/>
      <c r="N19" s="202"/>
      <c r="O19" s="202"/>
      <c r="P19" s="203"/>
      <c r="Q19" s="256"/>
      <c r="R19" s="257"/>
      <c r="S19" s="244"/>
      <c r="T19" s="245"/>
    </row>
    <row r="20" spans="1:20" ht="18" customHeight="1">
      <c r="A20" s="253"/>
      <c r="B20" s="202"/>
      <c r="C20" s="202"/>
      <c r="D20" s="202"/>
      <c r="E20" s="203"/>
      <c r="F20" s="254"/>
      <c r="G20" s="255"/>
      <c r="H20" s="244"/>
      <c r="I20" s="245"/>
      <c r="J20" s="256"/>
      <c r="K20" s="257"/>
      <c r="L20" s="253"/>
      <c r="M20" s="202"/>
      <c r="N20" s="202"/>
      <c r="O20" s="202"/>
      <c r="P20" s="203"/>
      <c r="Q20" s="256"/>
      <c r="R20" s="257"/>
      <c r="S20" s="244"/>
      <c r="T20" s="245"/>
    </row>
    <row r="21" spans="1:20" ht="18" customHeight="1">
      <c r="A21" s="253"/>
      <c r="B21" s="202"/>
      <c r="C21" s="202"/>
      <c r="D21" s="202"/>
      <c r="E21" s="203"/>
      <c r="F21" s="254"/>
      <c r="G21" s="255"/>
      <c r="H21" s="244"/>
      <c r="I21" s="245"/>
      <c r="J21" s="256"/>
      <c r="K21" s="257"/>
      <c r="L21" s="253"/>
      <c r="M21" s="202"/>
      <c r="N21" s="202"/>
      <c r="O21" s="202"/>
      <c r="P21" s="203"/>
      <c r="Q21" s="256"/>
      <c r="R21" s="257"/>
      <c r="S21" s="244"/>
      <c r="T21" s="245"/>
    </row>
    <row r="22" spans="1:20" ht="18" customHeight="1">
      <c r="A22" s="253"/>
      <c r="B22" s="202"/>
      <c r="C22" s="202"/>
      <c r="D22" s="202"/>
      <c r="E22" s="203"/>
      <c r="F22" s="254"/>
      <c r="G22" s="255"/>
      <c r="H22" s="244"/>
      <c r="I22" s="245"/>
      <c r="J22" s="256"/>
      <c r="K22" s="257"/>
      <c r="L22" s="253"/>
      <c r="M22" s="202"/>
      <c r="N22" s="202"/>
      <c r="O22" s="202"/>
      <c r="P22" s="203"/>
      <c r="Q22" s="256"/>
      <c r="R22" s="257"/>
      <c r="S22" s="244"/>
      <c r="T22" s="245"/>
    </row>
    <row r="23" spans="1:20" ht="18" customHeight="1">
      <c r="A23" s="253"/>
      <c r="B23" s="202"/>
      <c r="C23" s="202"/>
      <c r="D23" s="202"/>
      <c r="E23" s="203"/>
      <c r="F23" s="254"/>
      <c r="G23" s="255"/>
      <c r="H23" s="244"/>
      <c r="I23" s="245"/>
      <c r="J23" s="256"/>
      <c r="K23" s="257"/>
      <c r="L23" s="253"/>
      <c r="M23" s="202"/>
      <c r="N23" s="202"/>
      <c r="O23" s="202"/>
      <c r="P23" s="203"/>
      <c r="Q23" s="256"/>
      <c r="R23" s="257"/>
      <c r="S23" s="244"/>
      <c r="T23" s="245"/>
    </row>
    <row r="24" spans="1:20" ht="18" customHeight="1">
      <c r="A24" s="253"/>
      <c r="B24" s="202"/>
      <c r="C24" s="202"/>
      <c r="D24" s="202"/>
      <c r="E24" s="203"/>
      <c r="F24" s="254"/>
      <c r="G24" s="255"/>
      <c r="H24" s="244"/>
      <c r="I24" s="245"/>
      <c r="J24" s="256"/>
      <c r="K24" s="257"/>
      <c r="L24" s="253"/>
      <c r="M24" s="202"/>
      <c r="N24" s="202"/>
      <c r="O24" s="202"/>
      <c r="P24" s="203"/>
      <c r="Q24" s="256"/>
      <c r="R24" s="257"/>
      <c r="S24" s="244"/>
      <c r="T24" s="245"/>
    </row>
    <row r="25" spans="1:20" ht="18" customHeight="1">
      <c r="A25" s="253"/>
      <c r="B25" s="202"/>
      <c r="C25" s="202"/>
      <c r="D25" s="202"/>
      <c r="E25" s="203"/>
      <c r="F25" s="254"/>
      <c r="G25" s="255"/>
      <c r="H25" s="244"/>
      <c r="I25" s="245"/>
      <c r="J25" s="256"/>
      <c r="K25" s="257"/>
      <c r="L25" s="253"/>
      <c r="M25" s="202"/>
      <c r="N25" s="202"/>
      <c r="O25" s="202"/>
      <c r="P25" s="203"/>
      <c r="Q25" s="256"/>
      <c r="R25" s="257"/>
      <c r="S25" s="244"/>
      <c r="T25" s="245"/>
    </row>
    <row r="26" spans="1:20" ht="18" customHeight="1">
      <c r="A26" s="253"/>
      <c r="B26" s="202"/>
      <c r="C26" s="202"/>
      <c r="D26" s="202"/>
      <c r="E26" s="203"/>
      <c r="F26" s="254"/>
      <c r="G26" s="255"/>
      <c r="H26" s="244"/>
      <c r="I26" s="245"/>
      <c r="J26" s="256"/>
      <c r="K26" s="257"/>
      <c r="L26" s="253"/>
      <c r="M26" s="202"/>
      <c r="N26" s="202"/>
      <c r="O26" s="202"/>
      <c r="P26" s="203"/>
      <c r="Q26" s="256"/>
      <c r="R26" s="257"/>
      <c r="S26" s="244"/>
      <c r="T26" s="245"/>
    </row>
    <row r="27" spans="1:20" ht="18" customHeight="1">
      <c r="A27" s="253"/>
      <c r="B27" s="202"/>
      <c r="C27" s="202"/>
      <c r="D27" s="202"/>
      <c r="E27" s="203"/>
      <c r="F27" s="254"/>
      <c r="G27" s="255"/>
      <c r="H27" s="244"/>
      <c r="I27" s="245"/>
      <c r="J27" s="256"/>
      <c r="K27" s="257"/>
      <c r="L27" s="253"/>
      <c r="M27" s="202"/>
      <c r="N27" s="202"/>
      <c r="O27" s="202"/>
      <c r="P27" s="203"/>
      <c r="Q27" s="256"/>
      <c r="R27" s="257"/>
      <c r="S27" s="244"/>
      <c r="T27" s="245"/>
    </row>
    <row r="28" spans="1:20" ht="18" customHeight="1">
      <c r="A28" s="253"/>
      <c r="B28" s="202"/>
      <c r="C28" s="202"/>
      <c r="D28" s="202"/>
      <c r="E28" s="203"/>
      <c r="F28" s="254"/>
      <c r="G28" s="255"/>
      <c r="H28" s="244"/>
      <c r="I28" s="245"/>
      <c r="J28" s="256"/>
      <c r="K28" s="257"/>
      <c r="L28" s="253"/>
      <c r="M28" s="202"/>
      <c r="N28" s="202"/>
      <c r="O28" s="202"/>
      <c r="P28" s="203"/>
      <c r="Q28" s="256"/>
      <c r="R28" s="257"/>
      <c r="S28" s="244"/>
      <c r="T28" s="245"/>
    </row>
    <row r="29" spans="1:20" ht="18" customHeight="1">
      <c r="A29" s="253"/>
      <c r="B29" s="202"/>
      <c r="C29" s="202"/>
      <c r="D29" s="202"/>
      <c r="E29" s="203"/>
      <c r="F29" s="254"/>
      <c r="G29" s="255"/>
      <c r="H29" s="244"/>
      <c r="I29" s="245"/>
      <c r="J29" s="256"/>
      <c r="K29" s="257"/>
      <c r="L29" s="253"/>
      <c r="M29" s="202"/>
      <c r="N29" s="202"/>
      <c r="O29" s="202"/>
      <c r="P29" s="203"/>
      <c r="Q29" s="256"/>
      <c r="R29" s="257"/>
      <c r="S29" s="244"/>
      <c r="T29" s="245"/>
    </row>
    <row r="30" spans="1:20" ht="18" customHeight="1">
      <c r="A30" s="253"/>
      <c r="B30" s="202"/>
      <c r="C30" s="202"/>
      <c r="D30" s="202"/>
      <c r="E30" s="203"/>
      <c r="F30" s="254"/>
      <c r="G30" s="255"/>
      <c r="H30" s="244"/>
      <c r="I30" s="245"/>
      <c r="J30" s="256"/>
      <c r="K30" s="257"/>
      <c r="L30" s="253"/>
      <c r="M30" s="202"/>
      <c r="N30" s="202"/>
      <c r="O30" s="202"/>
      <c r="P30" s="203"/>
      <c r="Q30" s="256"/>
      <c r="R30" s="257"/>
      <c r="S30" s="244"/>
      <c r="T30" s="245"/>
    </row>
    <row r="31" spans="1:20" ht="18" customHeight="1">
      <c r="A31" s="246"/>
      <c r="B31" s="214"/>
      <c r="C31" s="214"/>
      <c r="D31" s="214"/>
      <c r="E31" s="215"/>
      <c r="F31" s="247"/>
      <c r="G31" s="248"/>
      <c r="H31" s="249"/>
      <c r="I31" s="250"/>
      <c r="J31" s="251"/>
      <c r="K31" s="252"/>
      <c r="L31" s="246"/>
      <c r="M31" s="214"/>
      <c r="N31" s="214"/>
      <c r="O31" s="214"/>
      <c r="P31" s="215"/>
      <c r="Q31" s="251"/>
      <c r="R31" s="252"/>
      <c r="S31" s="249"/>
      <c r="T31" s="250"/>
    </row>
    <row r="32" spans="1:20" ht="18" customHeight="1">
      <c r="B32" s="10" t="s">
        <v>85</v>
      </c>
    </row>
    <row r="35" spans="1:20" ht="18" customHeight="1" thickBot="1">
      <c r="B35" s="4" t="s">
        <v>29</v>
      </c>
    </row>
    <row r="36" spans="1:20" ht="15.95" customHeight="1">
      <c r="B36" s="180" t="s">
        <v>30</v>
      </c>
      <c r="C36" s="181"/>
      <c r="D36" s="182" t="s">
        <v>31</v>
      </c>
      <c r="E36" s="182"/>
      <c r="F36" s="182" t="s">
        <v>32</v>
      </c>
      <c r="G36" s="182"/>
      <c r="H36" s="182" t="s">
        <v>33</v>
      </c>
      <c r="I36" s="182"/>
      <c r="J36" s="182" t="s">
        <v>34</v>
      </c>
      <c r="K36" s="182"/>
      <c r="L36" s="182" t="s">
        <v>35</v>
      </c>
      <c r="M36" s="182"/>
      <c r="N36" s="182" t="s">
        <v>36</v>
      </c>
      <c r="O36" s="182"/>
      <c r="P36" s="182" t="s">
        <v>37</v>
      </c>
      <c r="Q36" s="182"/>
      <c r="R36" s="183" t="s">
        <v>38</v>
      </c>
      <c r="S36" s="183"/>
    </row>
    <row r="37" spans="1:20" ht="15.95" customHeight="1">
      <c r="B37" s="184" t="s">
        <v>39</v>
      </c>
      <c r="C37" s="185"/>
      <c r="D37" s="19" t="s">
        <v>40</v>
      </c>
      <c r="E37" s="19" t="s">
        <v>41</v>
      </c>
      <c r="F37" s="19" t="s">
        <v>40</v>
      </c>
      <c r="G37" s="19" t="s">
        <v>41</v>
      </c>
      <c r="H37" s="19" t="s">
        <v>40</v>
      </c>
      <c r="I37" s="19" t="s">
        <v>41</v>
      </c>
      <c r="J37" s="19" t="s">
        <v>40</v>
      </c>
      <c r="K37" s="19" t="s">
        <v>41</v>
      </c>
      <c r="L37" s="19" t="s">
        <v>40</v>
      </c>
      <c r="M37" s="19" t="s">
        <v>41</v>
      </c>
      <c r="N37" s="19" t="s">
        <v>40</v>
      </c>
      <c r="O37" s="19" t="s">
        <v>41</v>
      </c>
      <c r="P37" s="19" t="s">
        <v>40</v>
      </c>
      <c r="Q37" s="19" t="s">
        <v>41</v>
      </c>
      <c r="R37" s="188" t="s">
        <v>42</v>
      </c>
      <c r="S37" s="189"/>
    </row>
    <row r="38" spans="1:20" ht="20.100000000000001" customHeight="1">
      <c r="B38" s="186"/>
      <c r="C38" s="187"/>
      <c r="D38" s="20"/>
      <c r="E38" s="2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190"/>
      <c r="S38" s="191"/>
    </row>
    <row r="39" spans="1:20" ht="39.950000000000003" customHeight="1">
      <c r="B39" s="192" t="s">
        <v>43</v>
      </c>
      <c r="C39" s="193"/>
      <c r="D39" s="194"/>
      <c r="E39" s="195"/>
      <c r="F39" s="194"/>
      <c r="G39" s="195"/>
      <c r="H39" s="194"/>
      <c r="I39" s="195"/>
      <c r="J39" s="194"/>
      <c r="K39" s="195"/>
      <c r="L39" s="194"/>
      <c r="M39" s="195"/>
      <c r="N39" s="194"/>
      <c r="O39" s="195"/>
      <c r="P39" s="194"/>
      <c r="Q39" s="195"/>
      <c r="R39" s="196"/>
      <c r="S39" s="196"/>
    </row>
    <row r="42" spans="1:20" ht="18" customHeight="1">
      <c r="A42" s="4" t="s">
        <v>44</v>
      </c>
    </row>
    <row r="43" spans="1:20" ht="200.1" customHeight="1">
      <c r="A43" s="197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9"/>
    </row>
    <row r="47" spans="1:20" ht="18" customHeight="1">
      <c r="B47" s="4" t="s">
        <v>74</v>
      </c>
    </row>
    <row r="48" spans="1:20" ht="18" customHeight="1">
      <c r="B48" s="22" t="s">
        <v>46</v>
      </c>
      <c r="C48" s="188" t="s">
        <v>47</v>
      </c>
      <c r="D48" s="200"/>
      <c r="E48" s="200"/>
      <c r="F48" s="200"/>
      <c r="G48" s="200"/>
      <c r="H48" s="200"/>
      <c r="I48" s="200"/>
      <c r="J48" s="200"/>
      <c r="K48" s="189"/>
      <c r="L48" s="188" t="s">
        <v>75</v>
      </c>
      <c r="M48" s="200"/>
      <c r="N48" s="200"/>
      <c r="O48" s="189"/>
      <c r="P48" s="188" t="s">
        <v>76</v>
      </c>
      <c r="Q48" s="200"/>
      <c r="R48" s="200"/>
      <c r="S48" s="189"/>
    </row>
    <row r="49" spans="2:19" ht="18" customHeight="1">
      <c r="B49" s="23">
        <v>1</v>
      </c>
      <c r="C49" s="207"/>
      <c r="D49" s="235"/>
      <c r="E49" s="235"/>
      <c r="F49" s="235"/>
      <c r="G49" s="235"/>
      <c r="H49" s="235"/>
      <c r="I49" s="235"/>
      <c r="J49" s="235"/>
      <c r="K49" s="236"/>
      <c r="L49" s="237"/>
      <c r="M49" s="238"/>
      <c r="N49" s="238"/>
      <c r="O49" s="239"/>
      <c r="P49" s="210"/>
      <c r="Q49" s="240"/>
      <c r="R49" s="240"/>
      <c r="S49" s="241"/>
    </row>
    <row r="50" spans="2:19" ht="18" customHeight="1">
      <c r="B50" s="24">
        <v>2</v>
      </c>
      <c r="C50" s="201"/>
      <c r="D50" s="230"/>
      <c r="E50" s="230"/>
      <c r="F50" s="230"/>
      <c r="G50" s="230"/>
      <c r="H50" s="230"/>
      <c r="I50" s="230"/>
      <c r="J50" s="230"/>
      <c r="K50" s="231"/>
      <c r="L50" s="232"/>
      <c r="M50" s="233"/>
      <c r="N50" s="233"/>
      <c r="O50" s="234"/>
      <c r="P50" s="204"/>
      <c r="Q50" s="221"/>
      <c r="R50" s="221"/>
      <c r="S50" s="222"/>
    </row>
    <row r="51" spans="2:19" ht="18" customHeight="1">
      <c r="B51" s="24">
        <v>3</v>
      </c>
      <c r="C51" s="201"/>
      <c r="D51" s="230"/>
      <c r="E51" s="230"/>
      <c r="F51" s="230"/>
      <c r="G51" s="230"/>
      <c r="H51" s="230"/>
      <c r="I51" s="230"/>
      <c r="J51" s="230"/>
      <c r="K51" s="231"/>
      <c r="L51" s="232"/>
      <c r="M51" s="233"/>
      <c r="N51" s="233"/>
      <c r="O51" s="234"/>
      <c r="P51" s="204"/>
      <c r="Q51" s="221"/>
      <c r="R51" s="221"/>
      <c r="S51" s="222"/>
    </row>
    <row r="52" spans="2:19" ht="18" customHeight="1">
      <c r="B52" s="24">
        <v>4</v>
      </c>
      <c r="C52" s="201"/>
      <c r="D52" s="230"/>
      <c r="E52" s="230"/>
      <c r="F52" s="230"/>
      <c r="G52" s="230"/>
      <c r="H52" s="230"/>
      <c r="I52" s="230"/>
      <c r="J52" s="230"/>
      <c r="K52" s="231"/>
      <c r="L52" s="232"/>
      <c r="M52" s="233"/>
      <c r="N52" s="233"/>
      <c r="O52" s="234"/>
      <c r="P52" s="204"/>
      <c r="Q52" s="221"/>
      <c r="R52" s="221"/>
      <c r="S52" s="222"/>
    </row>
    <row r="53" spans="2:19" ht="18" customHeight="1">
      <c r="B53" s="24">
        <v>5</v>
      </c>
      <c r="C53" s="201"/>
      <c r="D53" s="230"/>
      <c r="E53" s="230"/>
      <c r="F53" s="230"/>
      <c r="G53" s="230"/>
      <c r="H53" s="230"/>
      <c r="I53" s="230"/>
      <c r="J53" s="230"/>
      <c r="K53" s="231"/>
      <c r="L53" s="232"/>
      <c r="M53" s="233"/>
      <c r="N53" s="233"/>
      <c r="O53" s="234"/>
      <c r="P53" s="204"/>
      <c r="Q53" s="221"/>
      <c r="R53" s="221"/>
      <c r="S53" s="222"/>
    </row>
    <row r="54" spans="2:19" ht="18" customHeight="1">
      <c r="B54" s="24">
        <v>6</v>
      </c>
      <c r="C54" s="201"/>
      <c r="D54" s="230"/>
      <c r="E54" s="230"/>
      <c r="F54" s="230"/>
      <c r="G54" s="230"/>
      <c r="H54" s="230"/>
      <c r="I54" s="230"/>
      <c r="J54" s="230"/>
      <c r="K54" s="231"/>
      <c r="L54" s="232"/>
      <c r="M54" s="233"/>
      <c r="N54" s="233"/>
      <c r="O54" s="234"/>
      <c r="P54" s="204"/>
      <c r="Q54" s="221"/>
      <c r="R54" s="221"/>
      <c r="S54" s="222"/>
    </row>
    <row r="55" spans="2:19" ht="18" customHeight="1">
      <c r="B55" s="24">
        <v>7</v>
      </c>
      <c r="C55" s="201"/>
      <c r="D55" s="230"/>
      <c r="E55" s="230"/>
      <c r="F55" s="230"/>
      <c r="G55" s="230"/>
      <c r="H55" s="230"/>
      <c r="I55" s="230"/>
      <c r="J55" s="230"/>
      <c r="K55" s="231"/>
      <c r="L55" s="232"/>
      <c r="M55" s="233"/>
      <c r="N55" s="233"/>
      <c r="O55" s="234"/>
      <c r="P55" s="204"/>
      <c r="Q55" s="221"/>
      <c r="R55" s="221"/>
      <c r="S55" s="222"/>
    </row>
    <row r="56" spans="2:19" ht="18" customHeight="1">
      <c r="B56" s="24">
        <v>8</v>
      </c>
      <c r="C56" s="201"/>
      <c r="D56" s="230"/>
      <c r="E56" s="230"/>
      <c r="F56" s="230"/>
      <c r="G56" s="230"/>
      <c r="H56" s="230"/>
      <c r="I56" s="230"/>
      <c r="J56" s="230"/>
      <c r="K56" s="231"/>
      <c r="L56" s="232"/>
      <c r="M56" s="233"/>
      <c r="N56" s="233"/>
      <c r="O56" s="234"/>
      <c r="P56" s="204"/>
      <c r="Q56" s="221"/>
      <c r="R56" s="221"/>
      <c r="S56" s="222"/>
    </row>
    <row r="57" spans="2:19" ht="18" customHeight="1">
      <c r="B57" s="24">
        <v>9</v>
      </c>
      <c r="C57" s="201"/>
      <c r="D57" s="230"/>
      <c r="E57" s="230"/>
      <c r="F57" s="230"/>
      <c r="G57" s="230"/>
      <c r="H57" s="230"/>
      <c r="I57" s="230"/>
      <c r="J57" s="230"/>
      <c r="K57" s="231"/>
      <c r="L57" s="232"/>
      <c r="M57" s="233"/>
      <c r="N57" s="233"/>
      <c r="O57" s="234"/>
      <c r="P57" s="204"/>
      <c r="Q57" s="221"/>
      <c r="R57" s="221"/>
      <c r="S57" s="222"/>
    </row>
    <row r="58" spans="2:19" ht="18" customHeight="1">
      <c r="B58" s="24">
        <v>10</v>
      </c>
      <c r="C58" s="201"/>
      <c r="D58" s="230"/>
      <c r="E58" s="230"/>
      <c r="F58" s="230"/>
      <c r="G58" s="230"/>
      <c r="H58" s="230"/>
      <c r="I58" s="230"/>
      <c r="J58" s="230"/>
      <c r="K58" s="231"/>
      <c r="L58" s="232"/>
      <c r="M58" s="233"/>
      <c r="N58" s="233"/>
      <c r="O58" s="234"/>
      <c r="P58" s="204"/>
      <c r="Q58" s="221"/>
      <c r="R58" s="221"/>
      <c r="S58" s="222"/>
    </row>
    <row r="59" spans="2:19" ht="18" customHeight="1">
      <c r="B59" s="24">
        <v>11</v>
      </c>
      <c r="C59" s="201"/>
      <c r="D59" s="230"/>
      <c r="E59" s="230"/>
      <c r="F59" s="230"/>
      <c r="G59" s="230"/>
      <c r="H59" s="230"/>
      <c r="I59" s="230"/>
      <c r="J59" s="230"/>
      <c r="K59" s="231"/>
      <c r="L59" s="232"/>
      <c r="M59" s="233"/>
      <c r="N59" s="233"/>
      <c r="O59" s="234"/>
      <c r="P59" s="204"/>
      <c r="Q59" s="221"/>
      <c r="R59" s="221"/>
      <c r="S59" s="222"/>
    </row>
    <row r="60" spans="2:19" ht="18" customHeight="1">
      <c r="B60" s="24">
        <v>12</v>
      </c>
      <c r="C60" s="201"/>
      <c r="D60" s="230"/>
      <c r="E60" s="230"/>
      <c r="F60" s="230"/>
      <c r="G60" s="230"/>
      <c r="H60" s="230"/>
      <c r="I60" s="230"/>
      <c r="J60" s="230"/>
      <c r="K60" s="231"/>
      <c r="L60" s="232"/>
      <c r="M60" s="233"/>
      <c r="N60" s="233"/>
      <c r="O60" s="234"/>
      <c r="P60" s="204"/>
      <c r="Q60" s="221"/>
      <c r="R60" s="221"/>
      <c r="S60" s="222"/>
    </row>
    <row r="61" spans="2:19" ht="18" customHeight="1">
      <c r="B61" s="24">
        <v>13</v>
      </c>
      <c r="C61" s="201"/>
      <c r="D61" s="230"/>
      <c r="E61" s="230"/>
      <c r="F61" s="230"/>
      <c r="G61" s="230"/>
      <c r="H61" s="230"/>
      <c r="I61" s="230"/>
      <c r="J61" s="230"/>
      <c r="K61" s="231"/>
      <c r="L61" s="232"/>
      <c r="M61" s="233"/>
      <c r="N61" s="233"/>
      <c r="O61" s="234"/>
      <c r="P61" s="204"/>
      <c r="Q61" s="221"/>
      <c r="R61" s="221"/>
      <c r="S61" s="222"/>
    </row>
    <row r="62" spans="2:19" ht="18" customHeight="1">
      <c r="B62" s="24">
        <v>14</v>
      </c>
      <c r="C62" s="201"/>
      <c r="D62" s="230"/>
      <c r="E62" s="230"/>
      <c r="F62" s="230"/>
      <c r="G62" s="230"/>
      <c r="H62" s="230"/>
      <c r="I62" s="230"/>
      <c r="J62" s="230"/>
      <c r="K62" s="231"/>
      <c r="L62" s="232"/>
      <c r="M62" s="233"/>
      <c r="N62" s="233"/>
      <c r="O62" s="234"/>
      <c r="P62" s="204"/>
      <c r="Q62" s="221"/>
      <c r="R62" s="221"/>
      <c r="S62" s="222"/>
    </row>
    <row r="63" spans="2:19" ht="18" customHeight="1">
      <c r="B63" s="24">
        <v>15</v>
      </c>
      <c r="C63" s="201"/>
      <c r="D63" s="230"/>
      <c r="E63" s="230"/>
      <c r="F63" s="230"/>
      <c r="G63" s="230"/>
      <c r="H63" s="230"/>
      <c r="I63" s="230"/>
      <c r="J63" s="230"/>
      <c r="K63" s="231"/>
      <c r="L63" s="232"/>
      <c r="M63" s="233"/>
      <c r="N63" s="233"/>
      <c r="O63" s="234"/>
      <c r="P63" s="204"/>
      <c r="Q63" s="221"/>
      <c r="R63" s="221"/>
      <c r="S63" s="222"/>
    </row>
    <row r="64" spans="2:19" ht="18" customHeight="1">
      <c r="B64" s="24">
        <v>16</v>
      </c>
      <c r="C64" s="201"/>
      <c r="D64" s="230"/>
      <c r="E64" s="230"/>
      <c r="F64" s="230"/>
      <c r="G64" s="230"/>
      <c r="H64" s="230"/>
      <c r="I64" s="230"/>
      <c r="J64" s="230"/>
      <c r="K64" s="231"/>
      <c r="L64" s="232"/>
      <c r="M64" s="233"/>
      <c r="N64" s="233"/>
      <c r="O64" s="234"/>
      <c r="P64" s="204"/>
      <c r="Q64" s="221"/>
      <c r="R64" s="221"/>
      <c r="S64" s="222"/>
    </row>
    <row r="65" spans="2:19" ht="18" customHeight="1">
      <c r="B65" s="24">
        <v>17</v>
      </c>
      <c r="C65" s="201"/>
      <c r="D65" s="230"/>
      <c r="E65" s="230"/>
      <c r="F65" s="230"/>
      <c r="G65" s="230"/>
      <c r="H65" s="230"/>
      <c r="I65" s="230"/>
      <c r="J65" s="230"/>
      <c r="K65" s="231"/>
      <c r="L65" s="232"/>
      <c r="M65" s="233"/>
      <c r="N65" s="233"/>
      <c r="O65" s="234"/>
      <c r="P65" s="204"/>
      <c r="Q65" s="221"/>
      <c r="R65" s="221"/>
      <c r="S65" s="222"/>
    </row>
    <row r="66" spans="2:19" ht="18" customHeight="1">
      <c r="B66" s="24">
        <v>18</v>
      </c>
      <c r="C66" s="201"/>
      <c r="D66" s="230"/>
      <c r="E66" s="230"/>
      <c r="F66" s="230"/>
      <c r="G66" s="230"/>
      <c r="H66" s="230"/>
      <c r="I66" s="230"/>
      <c r="J66" s="230"/>
      <c r="K66" s="231"/>
      <c r="L66" s="232"/>
      <c r="M66" s="233"/>
      <c r="N66" s="233"/>
      <c r="O66" s="234"/>
      <c r="P66" s="204"/>
      <c r="Q66" s="221"/>
      <c r="R66" s="221"/>
      <c r="S66" s="222"/>
    </row>
    <row r="67" spans="2:19" ht="18" customHeight="1">
      <c r="B67" s="24">
        <v>19</v>
      </c>
      <c r="C67" s="201"/>
      <c r="D67" s="230"/>
      <c r="E67" s="230"/>
      <c r="F67" s="230"/>
      <c r="G67" s="230"/>
      <c r="H67" s="230"/>
      <c r="I67" s="230"/>
      <c r="J67" s="230"/>
      <c r="K67" s="231"/>
      <c r="L67" s="232"/>
      <c r="M67" s="233"/>
      <c r="N67" s="233"/>
      <c r="O67" s="234"/>
      <c r="P67" s="204"/>
      <c r="Q67" s="221"/>
      <c r="R67" s="221"/>
      <c r="S67" s="222"/>
    </row>
    <row r="68" spans="2:19" ht="18" customHeight="1">
      <c r="B68" s="25">
        <v>20</v>
      </c>
      <c r="C68" s="213"/>
      <c r="D68" s="223"/>
      <c r="E68" s="223"/>
      <c r="F68" s="223"/>
      <c r="G68" s="223"/>
      <c r="H68" s="223"/>
      <c r="I68" s="223"/>
      <c r="J68" s="223"/>
      <c r="K68" s="224"/>
      <c r="L68" s="225"/>
      <c r="M68" s="226"/>
      <c r="N68" s="226"/>
      <c r="O68" s="227"/>
      <c r="P68" s="216"/>
      <c r="Q68" s="228"/>
      <c r="R68" s="228"/>
      <c r="S68" s="229"/>
    </row>
    <row r="69" spans="2:19" ht="18" customHeight="1">
      <c r="C69" s="10" t="s">
        <v>86</v>
      </c>
    </row>
  </sheetData>
  <mergeCells count="204">
    <mergeCell ref="D1:T1"/>
    <mergeCell ref="E10:J10"/>
    <mergeCell ref="O10:T10"/>
    <mergeCell ref="E12:F12"/>
    <mergeCell ref="H12:I12"/>
    <mergeCell ref="O12:T12"/>
    <mergeCell ref="E11:N11"/>
    <mergeCell ref="Q17:R17"/>
    <mergeCell ref="S17:T17"/>
    <mergeCell ref="A16:E16"/>
    <mergeCell ref="F16:G16"/>
    <mergeCell ref="H16:I16"/>
    <mergeCell ref="J16:K16"/>
    <mergeCell ref="L16:P16"/>
    <mergeCell ref="Q16:R16"/>
    <mergeCell ref="H18:I18"/>
    <mergeCell ref="J18:K18"/>
    <mergeCell ref="L18:P18"/>
    <mergeCell ref="Q18:R18"/>
    <mergeCell ref="S16:T16"/>
    <mergeCell ref="A17:E17"/>
    <mergeCell ref="F17:G17"/>
    <mergeCell ref="H17:I17"/>
    <mergeCell ref="J17:K17"/>
    <mergeCell ref="L17:P17"/>
    <mergeCell ref="S18:T18"/>
    <mergeCell ref="A19:E19"/>
    <mergeCell ref="F19:G19"/>
    <mergeCell ref="H19:I19"/>
    <mergeCell ref="J19:K19"/>
    <mergeCell ref="L19:P19"/>
    <mergeCell ref="Q19:R19"/>
    <mergeCell ref="S19:T19"/>
    <mergeCell ref="A18:E18"/>
    <mergeCell ref="F18:G18"/>
    <mergeCell ref="Q21:R21"/>
    <mergeCell ref="S21:T21"/>
    <mergeCell ref="A20:E20"/>
    <mergeCell ref="F20:G20"/>
    <mergeCell ref="H20:I20"/>
    <mergeCell ref="J20:K20"/>
    <mergeCell ref="L20:P20"/>
    <mergeCell ref="Q20:R20"/>
    <mergeCell ref="H22:I22"/>
    <mergeCell ref="J22:K22"/>
    <mergeCell ref="L22:P22"/>
    <mergeCell ref="Q22:R22"/>
    <mergeCell ref="S20:T20"/>
    <mergeCell ref="A21:E21"/>
    <mergeCell ref="F21:G21"/>
    <mergeCell ref="H21:I21"/>
    <mergeCell ref="J21:K21"/>
    <mergeCell ref="L21:P21"/>
    <mergeCell ref="S22:T22"/>
    <mergeCell ref="A23:E23"/>
    <mergeCell ref="F23:G23"/>
    <mergeCell ref="H23:I23"/>
    <mergeCell ref="J23:K23"/>
    <mergeCell ref="L23:P23"/>
    <mergeCell ref="Q23:R23"/>
    <mergeCell ref="S23:T23"/>
    <mergeCell ref="A22:E22"/>
    <mergeCell ref="F22:G22"/>
    <mergeCell ref="Q25:R25"/>
    <mergeCell ref="S25:T25"/>
    <mergeCell ref="A24:E24"/>
    <mergeCell ref="F24:G24"/>
    <mergeCell ref="H24:I24"/>
    <mergeCell ref="J24:K24"/>
    <mergeCell ref="L24:P24"/>
    <mergeCell ref="Q24:R24"/>
    <mergeCell ref="H26:I26"/>
    <mergeCell ref="J26:K26"/>
    <mergeCell ref="L26:P26"/>
    <mergeCell ref="Q26:R26"/>
    <mergeCell ref="S24:T24"/>
    <mergeCell ref="A25:E25"/>
    <mergeCell ref="F25:G25"/>
    <mergeCell ref="H25:I25"/>
    <mergeCell ref="J25:K25"/>
    <mergeCell ref="L25:P25"/>
    <mergeCell ref="S26:T26"/>
    <mergeCell ref="A27:E27"/>
    <mergeCell ref="F27:G27"/>
    <mergeCell ref="H27:I27"/>
    <mergeCell ref="J27:K27"/>
    <mergeCell ref="L27:P27"/>
    <mergeCell ref="Q27:R27"/>
    <mergeCell ref="S27:T27"/>
    <mergeCell ref="A26:E26"/>
    <mergeCell ref="F26:G26"/>
    <mergeCell ref="Q29:R29"/>
    <mergeCell ref="S29:T29"/>
    <mergeCell ref="A28:E28"/>
    <mergeCell ref="F28:G28"/>
    <mergeCell ref="H28:I28"/>
    <mergeCell ref="J28:K28"/>
    <mergeCell ref="L28:P28"/>
    <mergeCell ref="Q28:R28"/>
    <mergeCell ref="H30:I30"/>
    <mergeCell ref="J30:K30"/>
    <mergeCell ref="L30:P30"/>
    <mergeCell ref="Q30:R30"/>
    <mergeCell ref="S28:T28"/>
    <mergeCell ref="A29:E29"/>
    <mergeCell ref="F29:G29"/>
    <mergeCell ref="H29:I29"/>
    <mergeCell ref="J29:K29"/>
    <mergeCell ref="L29:P29"/>
    <mergeCell ref="S30:T30"/>
    <mergeCell ref="A31:E31"/>
    <mergeCell ref="F31:G31"/>
    <mergeCell ref="H31:I31"/>
    <mergeCell ref="J31:K31"/>
    <mergeCell ref="L31:P31"/>
    <mergeCell ref="Q31:R31"/>
    <mergeCell ref="S31:T31"/>
    <mergeCell ref="A30:E30"/>
    <mergeCell ref="F30:G30"/>
    <mergeCell ref="B37:C38"/>
    <mergeCell ref="R37:S37"/>
    <mergeCell ref="R38:S38"/>
    <mergeCell ref="J36:K36"/>
    <mergeCell ref="L36:M36"/>
    <mergeCell ref="N36:O36"/>
    <mergeCell ref="P36:Q36"/>
    <mergeCell ref="B36:C36"/>
    <mergeCell ref="D36:E36"/>
    <mergeCell ref="F36:G36"/>
    <mergeCell ref="H39:I39"/>
    <mergeCell ref="R36:S36"/>
    <mergeCell ref="H36:I36"/>
    <mergeCell ref="R39:S39"/>
    <mergeCell ref="J39:K39"/>
    <mergeCell ref="L39:M39"/>
    <mergeCell ref="N39:O39"/>
    <mergeCell ref="P39:Q39"/>
    <mergeCell ref="B39:C39"/>
    <mergeCell ref="C49:K49"/>
    <mergeCell ref="L49:O49"/>
    <mergeCell ref="P49:S49"/>
    <mergeCell ref="A43:T43"/>
    <mergeCell ref="C48:K48"/>
    <mergeCell ref="L48:O48"/>
    <mergeCell ref="P48:S48"/>
    <mergeCell ref="D39:E39"/>
    <mergeCell ref="F39:G39"/>
    <mergeCell ref="C50:K50"/>
    <mergeCell ref="L50:O50"/>
    <mergeCell ref="P50:S50"/>
    <mergeCell ref="C51:K51"/>
    <mergeCell ref="L51:O51"/>
    <mergeCell ref="P51:S51"/>
    <mergeCell ref="C52:K52"/>
    <mergeCell ref="L52:O52"/>
    <mergeCell ref="P52:S52"/>
    <mergeCell ref="C53:K53"/>
    <mergeCell ref="L53:O53"/>
    <mergeCell ref="P53:S53"/>
    <mergeCell ref="C54:K54"/>
    <mergeCell ref="L54:O54"/>
    <mergeCell ref="P54:S54"/>
    <mergeCell ref="C55:K55"/>
    <mergeCell ref="L55:O55"/>
    <mergeCell ref="P55:S55"/>
    <mergeCell ref="C56:K56"/>
    <mergeCell ref="L56:O56"/>
    <mergeCell ref="P56:S56"/>
    <mergeCell ref="C57:K57"/>
    <mergeCell ref="L57:O57"/>
    <mergeCell ref="P57:S57"/>
    <mergeCell ref="C58:K58"/>
    <mergeCell ref="L58:O58"/>
    <mergeCell ref="P58:S58"/>
    <mergeCell ref="C59:K59"/>
    <mergeCell ref="L59:O59"/>
    <mergeCell ref="P59:S59"/>
    <mergeCell ref="C60:K60"/>
    <mergeCell ref="L60:O60"/>
    <mergeCell ref="P60:S60"/>
    <mergeCell ref="C61:K61"/>
    <mergeCell ref="L61:O61"/>
    <mergeCell ref="P61:S61"/>
    <mergeCell ref="C62:K62"/>
    <mergeCell ref="L62:O62"/>
    <mergeCell ref="P62:S62"/>
    <mergeCell ref="C63:K63"/>
    <mergeCell ref="L63:O63"/>
    <mergeCell ref="P63:S63"/>
    <mergeCell ref="C64:K64"/>
    <mergeCell ref="L64:O64"/>
    <mergeCell ref="P64:S64"/>
    <mergeCell ref="C65:K65"/>
    <mergeCell ref="L65:O65"/>
    <mergeCell ref="P65:S65"/>
    <mergeCell ref="C68:K68"/>
    <mergeCell ref="L68:O68"/>
    <mergeCell ref="P68:S68"/>
    <mergeCell ref="C66:K66"/>
    <mergeCell ref="L66:O66"/>
    <mergeCell ref="P66:S66"/>
    <mergeCell ref="C67:K67"/>
    <mergeCell ref="L67:O67"/>
    <mergeCell ref="P67:S67"/>
  </mergeCells>
  <phoneticPr fontId="3" type="noConversion"/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2014 - Šport&amp;R
&amp;"Arial,Krepko"&amp;7
PIŠITE S TISKANIMI ČRKAMI!</oddHeader>
    <oddFooter>&amp;C&amp;7OBČINA  ŽIROVNICA,  Breznica 3, 4274 Žirovnica</oddFooter>
  </headerFooter>
  <rowBreaks count="1" manualBreakCount="1">
    <brk id="39" max="19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A39"/>
  <sheetViews>
    <sheetView showGridLines="0" zoomScaleNormal="100" workbookViewId="0">
      <selection activeCell="M17" sqref="M17:S17"/>
    </sheetView>
  </sheetViews>
  <sheetFormatPr defaultColWidth="4.7109375" defaultRowHeight="18" customHeight="1"/>
  <cols>
    <col min="1" max="16384" width="4.7109375" style="1"/>
  </cols>
  <sheetData>
    <row r="1" spans="1:27" ht="20.100000000000001" customHeight="1" thickBot="1">
      <c r="A1" s="2" t="s">
        <v>88</v>
      </c>
      <c r="B1" s="11"/>
      <c r="C1" s="11"/>
      <c r="D1" s="168" t="s">
        <v>89</v>
      </c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9"/>
    </row>
    <row r="4" spans="1:27" ht="18" customHeight="1">
      <c r="B4" s="48" t="s">
        <v>90</v>
      </c>
    </row>
    <row r="5" spans="1:27" ht="18" customHeight="1">
      <c r="B5" s="4"/>
    </row>
    <row r="6" spans="1:27" ht="18" customHeight="1">
      <c r="B6" s="49"/>
      <c r="C6" s="188" t="s">
        <v>47</v>
      </c>
      <c r="D6" s="200"/>
      <c r="E6" s="200"/>
      <c r="F6" s="200"/>
      <c r="G6" s="200"/>
      <c r="H6" s="200"/>
      <c r="I6" s="189"/>
      <c r="J6" s="188" t="s">
        <v>87</v>
      </c>
      <c r="K6" s="200"/>
      <c r="L6" s="189"/>
      <c r="M6" s="188" t="s">
        <v>91</v>
      </c>
      <c r="N6" s="200"/>
      <c r="O6" s="200"/>
      <c r="P6" s="200"/>
      <c r="Q6" s="200"/>
      <c r="R6" s="200"/>
      <c r="S6" s="189"/>
    </row>
    <row r="7" spans="1:27" ht="18" customHeight="1">
      <c r="B7" s="23">
        <v>1</v>
      </c>
      <c r="C7" s="207"/>
      <c r="D7" s="208"/>
      <c r="E7" s="208"/>
      <c r="F7" s="208"/>
      <c r="G7" s="208"/>
      <c r="H7" s="208"/>
      <c r="I7" s="209"/>
      <c r="J7" s="237"/>
      <c r="K7" s="238"/>
      <c r="L7" s="239"/>
      <c r="M7" s="210"/>
      <c r="N7" s="211"/>
      <c r="O7" s="211"/>
      <c r="P7" s="211"/>
      <c r="Q7" s="211"/>
      <c r="R7" s="211"/>
      <c r="S7" s="212"/>
    </row>
    <row r="8" spans="1:27" ht="18" customHeight="1">
      <c r="B8" s="24">
        <v>2</v>
      </c>
      <c r="C8" s="201"/>
      <c r="D8" s="202"/>
      <c r="E8" s="202"/>
      <c r="F8" s="202"/>
      <c r="G8" s="202"/>
      <c r="H8" s="202"/>
      <c r="I8" s="203"/>
      <c r="J8" s="232"/>
      <c r="K8" s="233"/>
      <c r="L8" s="234"/>
      <c r="M8" s="204"/>
      <c r="N8" s="205"/>
      <c r="O8" s="205"/>
      <c r="P8" s="205"/>
      <c r="Q8" s="205"/>
      <c r="R8" s="205"/>
      <c r="S8" s="206"/>
    </row>
    <row r="9" spans="1:27" ht="18" customHeight="1">
      <c r="B9" s="24">
        <v>3</v>
      </c>
      <c r="C9" s="201"/>
      <c r="D9" s="202"/>
      <c r="E9" s="202"/>
      <c r="F9" s="202"/>
      <c r="G9" s="202"/>
      <c r="H9" s="202"/>
      <c r="I9" s="203"/>
      <c r="J9" s="232"/>
      <c r="K9" s="233"/>
      <c r="L9" s="234"/>
      <c r="M9" s="204"/>
      <c r="N9" s="205"/>
      <c r="O9" s="205"/>
      <c r="P9" s="205"/>
      <c r="Q9" s="205"/>
      <c r="R9" s="205"/>
      <c r="S9" s="206"/>
    </row>
    <row r="10" spans="1:27" ht="18" customHeight="1">
      <c r="B10" s="24">
        <v>4</v>
      </c>
      <c r="C10" s="201"/>
      <c r="D10" s="202"/>
      <c r="E10" s="202"/>
      <c r="F10" s="202"/>
      <c r="G10" s="202"/>
      <c r="H10" s="202"/>
      <c r="I10" s="203"/>
      <c r="J10" s="232"/>
      <c r="K10" s="233"/>
      <c r="L10" s="234"/>
      <c r="M10" s="204"/>
      <c r="N10" s="205"/>
      <c r="O10" s="205"/>
      <c r="P10" s="205"/>
      <c r="Q10" s="205"/>
      <c r="R10" s="205"/>
      <c r="S10" s="206"/>
    </row>
    <row r="11" spans="1:27" ht="18" customHeight="1">
      <c r="B11" s="24">
        <v>5</v>
      </c>
      <c r="C11" s="201"/>
      <c r="D11" s="202"/>
      <c r="E11" s="202"/>
      <c r="F11" s="202"/>
      <c r="G11" s="202"/>
      <c r="H11" s="202"/>
      <c r="I11" s="203"/>
      <c r="J11" s="232"/>
      <c r="K11" s="233"/>
      <c r="L11" s="234"/>
      <c r="M11" s="204"/>
      <c r="N11" s="205"/>
      <c r="O11" s="205"/>
      <c r="P11" s="205"/>
      <c r="Q11" s="205"/>
      <c r="R11" s="205"/>
      <c r="S11" s="206"/>
    </row>
    <row r="12" spans="1:27" ht="18" customHeight="1">
      <c r="B12" s="24">
        <v>6</v>
      </c>
      <c r="C12" s="201"/>
      <c r="D12" s="202"/>
      <c r="E12" s="202"/>
      <c r="F12" s="202"/>
      <c r="G12" s="202"/>
      <c r="H12" s="202"/>
      <c r="I12" s="203"/>
      <c r="J12" s="232"/>
      <c r="K12" s="233"/>
      <c r="L12" s="234"/>
      <c r="M12" s="204"/>
      <c r="N12" s="205"/>
      <c r="O12" s="205"/>
      <c r="P12" s="205"/>
      <c r="Q12" s="205"/>
      <c r="R12" s="205"/>
      <c r="S12" s="206"/>
    </row>
    <row r="13" spans="1:27" ht="18" customHeight="1">
      <c r="B13" s="24">
        <v>7</v>
      </c>
      <c r="C13" s="201"/>
      <c r="D13" s="202"/>
      <c r="E13" s="202"/>
      <c r="F13" s="202"/>
      <c r="G13" s="202"/>
      <c r="H13" s="202"/>
      <c r="I13" s="203"/>
      <c r="J13" s="232"/>
      <c r="K13" s="233"/>
      <c r="L13" s="234"/>
      <c r="M13" s="204"/>
      <c r="N13" s="205"/>
      <c r="O13" s="205"/>
      <c r="P13" s="205"/>
      <c r="Q13" s="205"/>
      <c r="R13" s="205"/>
      <c r="S13" s="206"/>
    </row>
    <row r="14" spans="1:27" ht="18" customHeight="1">
      <c r="B14" s="24">
        <v>8</v>
      </c>
      <c r="C14" s="201"/>
      <c r="D14" s="202"/>
      <c r="E14" s="202"/>
      <c r="F14" s="202"/>
      <c r="G14" s="202"/>
      <c r="H14" s="202"/>
      <c r="I14" s="203"/>
      <c r="J14" s="232"/>
      <c r="K14" s="233"/>
      <c r="L14" s="234"/>
      <c r="M14" s="204"/>
      <c r="N14" s="205"/>
      <c r="O14" s="205"/>
      <c r="P14" s="205"/>
      <c r="Q14" s="205"/>
      <c r="R14" s="205"/>
      <c r="S14" s="206"/>
    </row>
    <row r="15" spans="1:27" ht="18" customHeight="1">
      <c r="B15" s="24">
        <v>9</v>
      </c>
      <c r="C15" s="201"/>
      <c r="D15" s="202"/>
      <c r="E15" s="202"/>
      <c r="F15" s="202"/>
      <c r="G15" s="202"/>
      <c r="H15" s="202"/>
      <c r="I15" s="203"/>
      <c r="J15" s="232"/>
      <c r="K15" s="233"/>
      <c r="L15" s="234"/>
      <c r="M15" s="204"/>
      <c r="N15" s="205"/>
      <c r="O15" s="205"/>
      <c r="P15" s="205"/>
      <c r="Q15" s="205"/>
      <c r="R15" s="205"/>
      <c r="S15" s="206"/>
      <c r="W15" s="42"/>
      <c r="X15" s="42"/>
      <c r="Y15" s="42"/>
      <c r="Z15" s="42"/>
      <c r="AA15" s="42"/>
    </row>
    <row r="16" spans="1:27" ht="18" customHeight="1">
      <c r="B16" s="24">
        <v>10</v>
      </c>
      <c r="C16" s="201"/>
      <c r="D16" s="202"/>
      <c r="E16" s="202"/>
      <c r="F16" s="202"/>
      <c r="G16" s="202"/>
      <c r="H16" s="202"/>
      <c r="I16" s="203"/>
      <c r="J16" s="232"/>
      <c r="K16" s="233"/>
      <c r="L16" s="234"/>
      <c r="M16" s="204"/>
      <c r="N16" s="205"/>
      <c r="O16" s="205"/>
      <c r="P16" s="205"/>
      <c r="Q16" s="205"/>
      <c r="R16" s="205"/>
      <c r="S16" s="206"/>
    </row>
    <row r="17" spans="2:19" ht="18" customHeight="1">
      <c r="B17" s="24">
        <v>11</v>
      </c>
      <c r="C17" s="201"/>
      <c r="D17" s="202"/>
      <c r="E17" s="202"/>
      <c r="F17" s="202"/>
      <c r="G17" s="202"/>
      <c r="H17" s="202"/>
      <c r="I17" s="203"/>
      <c r="J17" s="232"/>
      <c r="K17" s="233"/>
      <c r="L17" s="234"/>
      <c r="M17" s="204"/>
      <c r="N17" s="205"/>
      <c r="O17" s="205"/>
      <c r="P17" s="205"/>
      <c r="Q17" s="205"/>
      <c r="R17" s="205"/>
      <c r="S17" s="206"/>
    </row>
    <row r="18" spans="2:19" ht="18" customHeight="1">
      <c r="B18" s="25">
        <v>12</v>
      </c>
      <c r="C18" s="213"/>
      <c r="D18" s="214"/>
      <c r="E18" s="214"/>
      <c r="F18" s="214"/>
      <c r="G18" s="214"/>
      <c r="H18" s="214"/>
      <c r="I18" s="215"/>
      <c r="J18" s="225"/>
      <c r="K18" s="226"/>
      <c r="L18" s="227"/>
      <c r="M18" s="216"/>
      <c r="N18" s="217"/>
      <c r="O18" s="217"/>
      <c r="P18" s="217"/>
      <c r="Q18" s="217"/>
      <c r="R18" s="217"/>
      <c r="S18" s="218"/>
    </row>
    <row r="19" spans="2:19" ht="18" customHeight="1">
      <c r="C19" s="10" t="s">
        <v>92</v>
      </c>
    </row>
    <row r="20" spans="2:19" ht="18" customHeight="1">
      <c r="C20" s="10" t="s">
        <v>93</v>
      </c>
    </row>
    <row r="23" spans="2:19" ht="18" customHeight="1">
      <c r="B23" s="48" t="s">
        <v>94</v>
      </c>
    </row>
    <row r="24" spans="2:19" ht="18" customHeight="1">
      <c r="B24" s="4"/>
    </row>
    <row r="25" spans="2:19" ht="18" customHeight="1">
      <c r="B25" s="49"/>
      <c r="C25" s="188" t="s">
        <v>47</v>
      </c>
      <c r="D25" s="200"/>
      <c r="E25" s="200"/>
      <c r="F25" s="200"/>
      <c r="G25" s="200"/>
      <c r="H25" s="200"/>
      <c r="I25" s="189"/>
      <c r="J25" s="188" t="s">
        <v>87</v>
      </c>
      <c r="K25" s="200"/>
      <c r="L25" s="189"/>
      <c r="M25" s="188" t="s">
        <v>91</v>
      </c>
      <c r="N25" s="200"/>
      <c r="O25" s="200"/>
      <c r="P25" s="200"/>
      <c r="Q25" s="200"/>
      <c r="R25" s="200"/>
      <c r="S25" s="189"/>
    </row>
    <row r="26" spans="2:19" ht="18" customHeight="1">
      <c r="B26" s="23">
        <v>1</v>
      </c>
      <c r="C26" s="207"/>
      <c r="D26" s="208"/>
      <c r="E26" s="208"/>
      <c r="F26" s="208"/>
      <c r="G26" s="208"/>
      <c r="H26" s="208"/>
      <c r="I26" s="209"/>
      <c r="J26" s="237"/>
      <c r="K26" s="238"/>
      <c r="L26" s="239"/>
      <c r="M26" s="210"/>
      <c r="N26" s="211"/>
      <c r="O26" s="211"/>
      <c r="P26" s="211"/>
      <c r="Q26" s="211"/>
      <c r="R26" s="211"/>
      <c r="S26" s="212"/>
    </row>
    <row r="27" spans="2:19" ht="18" customHeight="1">
      <c r="B27" s="24">
        <v>2</v>
      </c>
      <c r="C27" s="201"/>
      <c r="D27" s="202"/>
      <c r="E27" s="202"/>
      <c r="F27" s="202"/>
      <c r="G27" s="202"/>
      <c r="H27" s="202"/>
      <c r="I27" s="203"/>
      <c r="J27" s="232"/>
      <c r="K27" s="233"/>
      <c r="L27" s="234"/>
      <c r="M27" s="204"/>
      <c r="N27" s="205"/>
      <c r="O27" s="205"/>
      <c r="P27" s="205"/>
      <c r="Q27" s="205"/>
      <c r="R27" s="205"/>
      <c r="S27" s="206"/>
    </row>
    <row r="28" spans="2:19" ht="18" customHeight="1">
      <c r="B28" s="24">
        <v>3</v>
      </c>
      <c r="C28" s="201"/>
      <c r="D28" s="202"/>
      <c r="E28" s="202"/>
      <c r="F28" s="202"/>
      <c r="G28" s="202"/>
      <c r="H28" s="202"/>
      <c r="I28" s="203"/>
      <c r="J28" s="232"/>
      <c r="K28" s="233"/>
      <c r="L28" s="234"/>
      <c r="M28" s="204"/>
      <c r="N28" s="205"/>
      <c r="O28" s="205"/>
      <c r="P28" s="205"/>
      <c r="Q28" s="205"/>
      <c r="R28" s="205"/>
      <c r="S28" s="206"/>
    </row>
    <row r="29" spans="2:19" ht="18" customHeight="1">
      <c r="B29" s="24">
        <v>4</v>
      </c>
      <c r="C29" s="201"/>
      <c r="D29" s="202"/>
      <c r="E29" s="202"/>
      <c r="F29" s="202"/>
      <c r="G29" s="202"/>
      <c r="H29" s="202"/>
      <c r="I29" s="203"/>
      <c r="J29" s="232"/>
      <c r="K29" s="233"/>
      <c r="L29" s="234"/>
      <c r="M29" s="204"/>
      <c r="N29" s="205"/>
      <c r="O29" s="205"/>
      <c r="P29" s="205"/>
      <c r="Q29" s="205"/>
      <c r="R29" s="205"/>
      <c r="S29" s="206"/>
    </row>
    <row r="30" spans="2:19" ht="18" customHeight="1">
      <c r="B30" s="24">
        <v>5</v>
      </c>
      <c r="C30" s="201"/>
      <c r="D30" s="202"/>
      <c r="E30" s="202"/>
      <c r="F30" s="202"/>
      <c r="G30" s="202"/>
      <c r="H30" s="202"/>
      <c r="I30" s="203"/>
      <c r="J30" s="232"/>
      <c r="K30" s="233"/>
      <c r="L30" s="234"/>
      <c r="M30" s="204"/>
      <c r="N30" s="205"/>
      <c r="O30" s="205"/>
      <c r="P30" s="205"/>
      <c r="Q30" s="205"/>
      <c r="R30" s="205"/>
      <c r="S30" s="206"/>
    </row>
    <row r="31" spans="2:19" ht="18" customHeight="1">
      <c r="B31" s="24">
        <v>6</v>
      </c>
      <c r="C31" s="201"/>
      <c r="D31" s="202"/>
      <c r="E31" s="202"/>
      <c r="F31" s="202"/>
      <c r="G31" s="202"/>
      <c r="H31" s="202"/>
      <c r="I31" s="203"/>
      <c r="J31" s="232"/>
      <c r="K31" s="233"/>
      <c r="L31" s="234"/>
      <c r="M31" s="204"/>
      <c r="N31" s="205"/>
      <c r="O31" s="205"/>
      <c r="P31" s="205"/>
      <c r="Q31" s="205"/>
      <c r="R31" s="205"/>
      <c r="S31" s="206"/>
    </row>
    <row r="32" spans="2:19" ht="18" customHeight="1">
      <c r="B32" s="24">
        <v>7</v>
      </c>
      <c r="C32" s="201"/>
      <c r="D32" s="202"/>
      <c r="E32" s="202"/>
      <c r="F32" s="202"/>
      <c r="G32" s="202"/>
      <c r="H32" s="202"/>
      <c r="I32" s="203"/>
      <c r="J32" s="232"/>
      <c r="K32" s="233"/>
      <c r="L32" s="234"/>
      <c r="M32" s="204"/>
      <c r="N32" s="205"/>
      <c r="O32" s="205"/>
      <c r="P32" s="205"/>
      <c r="Q32" s="205"/>
      <c r="R32" s="205"/>
      <c r="S32" s="206"/>
    </row>
    <row r="33" spans="2:27" ht="18" customHeight="1">
      <c r="B33" s="24">
        <v>8</v>
      </c>
      <c r="C33" s="201"/>
      <c r="D33" s="202"/>
      <c r="E33" s="202"/>
      <c r="F33" s="202"/>
      <c r="G33" s="202"/>
      <c r="H33" s="202"/>
      <c r="I33" s="203"/>
      <c r="J33" s="232"/>
      <c r="K33" s="233"/>
      <c r="L33" s="234"/>
      <c r="M33" s="204"/>
      <c r="N33" s="205"/>
      <c r="O33" s="205"/>
      <c r="P33" s="205"/>
      <c r="Q33" s="205"/>
      <c r="R33" s="205"/>
      <c r="S33" s="206"/>
    </row>
    <row r="34" spans="2:27" ht="18" customHeight="1">
      <c r="B34" s="24">
        <v>9</v>
      </c>
      <c r="C34" s="201"/>
      <c r="D34" s="202"/>
      <c r="E34" s="202"/>
      <c r="F34" s="202"/>
      <c r="G34" s="202"/>
      <c r="H34" s="202"/>
      <c r="I34" s="203"/>
      <c r="J34" s="232"/>
      <c r="K34" s="233"/>
      <c r="L34" s="234"/>
      <c r="M34" s="204"/>
      <c r="N34" s="205"/>
      <c r="O34" s="205"/>
      <c r="P34" s="205"/>
      <c r="Q34" s="205"/>
      <c r="R34" s="205"/>
      <c r="S34" s="206"/>
      <c r="W34" s="42"/>
      <c r="X34" s="42"/>
      <c r="Y34" s="42"/>
      <c r="Z34" s="42"/>
      <c r="AA34" s="42"/>
    </row>
    <row r="35" spans="2:27" ht="18" customHeight="1">
      <c r="B35" s="24">
        <v>10</v>
      </c>
      <c r="C35" s="201"/>
      <c r="D35" s="202"/>
      <c r="E35" s="202"/>
      <c r="F35" s="202"/>
      <c r="G35" s="202"/>
      <c r="H35" s="202"/>
      <c r="I35" s="203"/>
      <c r="J35" s="232"/>
      <c r="K35" s="233"/>
      <c r="L35" s="234"/>
      <c r="M35" s="204"/>
      <c r="N35" s="205"/>
      <c r="O35" s="205"/>
      <c r="P35" s="205"/>
      <c r="Q35" s="205"/>
      <c r="R35" s="205"/>
      <c r="S35" s="206"/>
    </row>
    <row r="36" spans="2:27" ht="18" customHeight="1">
      <c r="B36" s="24">
        <v>11</v>
      </c>
      <c r="C36" s="201"/>
      <c r="D36" s="202"/>
      <c r="E36" s="202"/>
      <c r="F36" s="202"/>
      <c r="G36" s="202"/>
      <c r="H36" s="202"/>
      <c r="I36" s="203"/>
      <c r="J36" s="232"/>
      <c r="K36" s="233"/>
      <c r="L36" s="234"/>
      <c r="M36" s="204"/>
      <c r="N36" s="205"/>
      <c r="O36" s="205"/>
      <c r="P36" s="205"/>
      <c r="Q36" s="205"/>
      <c r="R36" s="205"/>
      <c r="S36" s="206"/>
    </row>
    <row r="37" spans="2:27" ht="18" customHeight="1">
      <c r="B37" s="25">
        <v>12</v>
      </c>
      <c r="C37" s="213"/>
      <c r="D37" s="214"/>
      <c r="E37" s="214"/>
      <c r="F37" s="214"/>
      <c r="G37" s="214"/>
      <c r="H37" s="214"/>
      <c r="I37" s="215"/>
      <c r="J37" s="225"/>
      <c r="K37" s="226"/>
      <c r="L37" s="227"/>
      <c r="M37" s="216"/>
      <c r="N37" s="217"/>
      <c r="O37" s="217"/>
      <c r="P37" s="217"/>
      <c r="Q37" s="217"/>
      <c r="R37" s="217"/>
      <c r="S37" s="218"/>
    </row>
    <row r="38" spans="2:27" ht="18" customHeight="1">
      <c r="B38" s="10" t="s">
        <v>245</v>
      </c>
    </row>
    <row r="39" spans="2:27" ht="18" customHeight="1">
      <c r="B39" s="10" t="s">
        <v>95</v>
      </c>
    </row>
  </sheetData>
  <mergeCells count="79">
    <mergeCell ref="D1:T1"/>
    <mergeCell ref="C6:I6"/>
    <mergeCell ref="J6:L6"/>
    <mergeCell ref="M6:S6"/>
    <mergeCell ref="C7:I7"/>
    <mergeCell ref="J7:L7"/>
    <mergeCell ref="M7:S7"/>
    <mergeCell ref="C8:I8"/>
    <mergeCell ref="J8:L8"/>
    <mergeCell ref="M8:S8"/>
    <mergeCell ref="C9:I9"/>
    <mergeCell ref="J9:L9"/>
    <mergeCell ref="M9:S9"/>
    <mergeCell ref="C10:I10"/>
    <mergeCell ref="J10:L10"/>
    <mergeCell ref="M10:S10"/>
    <mergeCell ref="C11:I11"/>
    <mergeCell ref="J11:L11"/>
    <mergeCell ref="M11:S11"/>
    <mergeCell ref="C12:I12"/>
    <mergeCell ref="J12:L12"/>
    <mergeCell ref="M12:S12"/>
    <mergeCell ref="C13:I13"/>
    <mergeCell ref="J13:L13"/>
    <mergeCell ref="M13:S13"/>
    <mergeCell ref="C14:I14"/>
    <mergeCell ref="J14:L14"/>
    <mergeCell ref="M14:S14"/>
    <mergeCell ref="C15:I15"/>
    <mergeCell ref="J15:L15"/>
    <mergeCell ref="M15:S15"/>
    <mergeCell ref="C16:I16"/>
    <mergeCell ref="J16:L16"/>
    <mergeCell ref="M16:S16"/>
    <mergeCell ref="C17:I17"/>
    <mergeCell ref="J17:L17"/>
    <mergeCell ref="M17:S17"/>
    <mergeCell ref="C18:I18"/>
    <mergeCell ref="J18:L18"/>
    <mergeCell ref="M18:S18"/>
    <mergeCell ref="C25:I25"/>
    <mergeCell ref="J25:L25"/>
    <mergeCell ref="M25:S25"/>
    <mergeCell ref="C26:I26"/>
    <mergeCell ref="J26:L26"/>
    <mergeCell ref="M26:S26"/>
    <mergeCell ref="C27:I27"/>
    <mergeCell ref="J27:L27"/>
    <mergeCell ref="M27:S27"/>
    <mergeCell ref="C28:I28"/>
    <mergeCell ref="J28:L28"/>
    <mergeCell ref="M28:S28"/>
    <mergeCell ref="C29:I29"/>
    <mergeCell ref="J29:L29"/>
    <mergeCell ref="M29:S29"/>
    <mergeCell ref="C30:I30"/>
    <mergeCell ref="J30:L30"/>
    <mergeCell ref="M30:S30"/>
    <mergeCell ref="C31:I31"/>
    <mergeCell ref="J31:L31"/>
    <mergeCell ref="M31:S31"/>
    <mergeCell ref="M32:S32"/>
    <mergeCell ref="C33:I33"/>
    <mergeCell ref="J33:L33"/>
    <mergeCell ref="M33:S33"/>
    <mergeCell ref="C34:I34"/>
    <mergeCell ref="J34:L34"/>
    <mergeCell ref="M34:S34"/>
    <mergeCell ref="C32:I32"/>
    <mergeCell ref="J32:L32"/>
    <mergeCell ref="C37:I37"/>
    <mergeCell ref="J37:L37"/>
    <mergeCell ref="M37:S37"/>
    <mergeCell ref="C35:I35"/>
    <mergeCell ref="J35:L35"/>
    <mergeCell ref="M35:S35"/>
    <mergeCell ref="C36:I36"/>
    <mergeCell ref="J36:L36"/>
    <mergeCell ref="M36:S36"/>
  </mergeCells>
  <phoneticPr fontId="3" type="noConversion"/>
  <dataValidations count="2">
    <dataValidation type="list" allowBlank="1" showInputMessage="1" showErrorMessage="1" prompt="Vpišete PERSPEKTIVNI,  MEDNARODNI oziroma SVETOVNI RAZRED, ali pa željeni vnos izberete s spustnega seznama!" sqref="M26:S37">
      <formula1>"PERSPEKTIVN RAZRED, MENARODNI RAZRED, SVETOVNI RAZRED"</formula1>
    </dataValidation>
    <dataValidation type="list" allowBlank="1" showInputMessage="1" showErrorMessage="1" prompt="Vpišete MLADINSKI oziroma DŽAVNI RAZRED, ali pa željeni vnos izberete s spustnega seznama!" sqref="M7:S18">
      <formula1>"MLADINSKI RAZRED, DRŽAVNI RAZRED"</formula1>
    </dataValidation>
  </dataValidations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2014 - Šport&amp;R
&amp;"Arial,Krepko"&amp;7
PIŠITE S TISKANIMI ČRKAMI!</oddHeader>
    <oddFooter>&amp;C&amp;7OBČINA  ŽIROVNICA,  Breznica 3, 4274 Žirovnica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A81"/>
  <sheetViews>
    <sheetView showGridLines="0" zoomScaleNormal="100" workbookViewId="0">
      <selection activeCell="T24" sqref="T24"/>
    </sheetView>
  </sheetViews>
  <sheetFormatPr defaultColWidth="4.7109375" defaultRowHeight="18" customHeight="1"/>
  <cols>
    <col min="1" max="16384" width="4.7109375" style="1"/>
  </cols>
  <sheetData>
    <row r="1" spans="1:20" ht="20.100000000000001" customHeight="1" thickBot="1">
      <c r="A1" s="2" t="s">
        <v>96</v>
      </c>
      <c r="B1" s="11"/>
      <c r="C1" s="11"/>
      <c r="D1" s="168" t="s">
        <v>97</v>
      </c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9"/>
    </row>
    <row r="4" spans="1:20" ht="18" customHeight="1">
      <c r="B4" s="48" t="s">
        <v>98</v>
      </c>
    </row>
    <row r="6" spans="1:20" ht="18" customHeight="1">
      <c r="B6" s="188" t="s">
        <v>99</v>
      </c>
      <c r="C6" s="200"/>
      <c r="D6" s="200"/>
      <c r="E6" s="200"/>
      <c r="F6" s="189"/>
      <c r="G6" s="188" t="s">
        <v>100</v>
      </c>
      <c r="H6" s="200"/>
      <c r="I6" s="189"/>
      <c r="J6" s="188" t="s">
        <v>101</v>
      </c>
      <c r="K6" s="200"/>
      <c r="L6" s="189"/>
      <c r="M6" s="188" t="s">
        <v>38</v>
      </c>
      <c r="N6" s="200"/>
      <c r="O6" s="189"/>
      <c r="P6" s="188" t="s">
        <v>177</v>
      </c>
      <c r="Q6" s="200"/>
      <c r="R6" s="200"/>
      <c r="S6" s="189"/>
    </row>
    <row r="7" spans="1:20" ht="18" customHeight="1">
      <c r="B7" s="313" t="s">
        <v>102</v>
      </c>
      <c r="C7" s="314"/>
      <c r="D7" s="314"/>
      <c r="E7" s="314"/>
      <c r="F7" s="315"/>
      <c r="G7" s="210"/>
      <c r="H7" s="240"/>
      <c r="I7" s="241"/>
      <c r="J7" s="210"/>
      <c r="K7" s="240"/>
      <c r="L7" s="241"/>
      <c r="M7" s="316" t="str">
        <f>IF(COUNTIF(G7:L7,"&gt;=0")&gt;0,SUM(G7:L7),"")</f>
        <v/>
      </c>
      <c r="N7" s="317"/>
      <c r="O7" s="318"/>
      <c r="P7" s="319"/>
      <c r="Q7" s="320"/>
      <c r="R7" s="320"/>
      <c r="S7" s="321"/>
    </row>
    <row r="8" spans="1:20" ht="18" customHeight="1">
      <c r="B8" s="305" t="s">
        <v>103</v>
      </c>
      <c r="C8" s="306"/>
      <c r="D8" s="306"/>
      <c r="E8" s="306"/>
      <c r="F8" s="307"/>
      <c r="G8" s="204"/>
      <c r="H8" s="221"/>
      <c r="I8" s="222"/>
      <c r="J8" s="204"/>
      <c r="K8" s="221"/>
      <c r="L8" s="222"/>
      <c r="M8" s="308" t="str">
        <f>IF(COUNTIF(G8:L8,"&gt;=0")&gt;0,SUM(G8:L8),"")</f>
        <v/>
      </c>
      <c r="N8" s="311"/>
      <c r="O8" s="312"/>
      <c r="P8" s="322"/>
      <c r="Q8" s="323"/>
      <c r="R8" s="323"/>
      <c r="S8" s="324"/>
    </row>
    <row r="9" spans="1:20" ht="18" customHeight="1">
      <c r="B9" s="305" t="s">
        <v>104</v>
      </c>
      <c r="C9" s="306"/>
      <c r="D9" s="306"/>
      <c r="E9" s="306"/>
      <c r="F9" s="307"/>
      <c r="G9" s="204"/>
      <c r="H9" s="221"/>
      <c r="I9" s="222"/>
      <c r="J9" s="204"/>
      <c r="K9" s="221"/>
      <c r="L9" s="222"/>
      <c r="M9" s="308" t="str">
        <f>IF(COUNTIF(G9:L9,"&gt;=0")&gt;0,SUM(G9:L9),"")</f>
        <v/>
      </c>
      <c r="N9" s="309"/>
      <c r="O9" s="310"/>
      <c r="P9" s="322"/>
      <c r="Q9" s="323"/>
      <c r="R9" s="323"/>
      <c r="S9" s="324"/>
    </row>
    <row r="10" spans="1:20" ht="18" customHeight="1">
      <c r="B10" s="305" t="s">
        <v>105</v>
      </c>
      <c r="C10" s="306"/>
      <c r="D10" s="306"/>
      <c r="E10" s="306"/>
      <c r="F10" s="307"/>
      <c r="G10" s="204"/>
      <c r="H10" s="221"/>
      <c r="I10" s="222"/>
      <c r="J10" s="204"/>
      <c r="K10" s="221"/>
      <c r="L10" s="222"/>
      <c r="M10" s="308" t="str">
        <f>IF(COUNTIF(G10:L10,"&gt;=0")&gt;0,SUM(G10:L10),"")</f>
        <v/>
      </c>
      <c r="N10" s="311"/>
      <c r="O10" s="312"/>
      <c r="P10" s="322"/>
      <c r="Q10" s="323"/>
      <c r="R10" s="323"/>
      <c r="S10" s="324"/>
    </row>
    <row r="11" spans="1:20" ht="18" customHeight="1">
      <c r="B11" s="291" t="s">
        <v>106</v>
      </c>
      <c r="C11" s="292"/>
      <c r="D11" s="292"/>
      <c r="E11" s="292"/>
      <c r="F11" s="293"/>
      <c r="G11" s="216"/>
      <c r="H11" s="228"/>
      <c r="I11" s="229"/>
      <c r="J11" s="216"/>
      <c r="K11" s="228"/>
      <c r="L11" s="229"/>
      <c r="M11" s="294" t="str">
        <f>IF(COUNTIF(G11:L11,"&gt;=0")&gt;0,SUM(G11:L11),"")</f>
        <v/>
      </c>
      <c r="N11" s="295"/>
      <c r="O11" s="296"/>
      <c r="P11" s="325"/>
      <c r="Q11" s="326"/>
      <c r="R11" s="326"/>
      <c r="S11" s="327"/>
    </row>
    <row r="12" spans="1:20" ht="18" customHeight="1">
      <c r="B12" s="188" t="s">
        <v>38</v>
      </c>
      <c r="C12" s="297"/>
      <c r="D12" s="297"/>
      <c r="E12" s="297"/>
      <c r="F12" s="298"/>
      <c r="G12" s="299" t="str">
        <f>IF(COUNTIF(G7:I11,"&gt;=0")&gt;0,SUM(G7:I11),"")</f>
        <v/>
      </c>
      <c r="H12" s="300"/>
      <c r="I12" s="301"/>
      <c r="J12" s="299" t="str">
        <f>IF(COUNTIF(J7:L11,"&gt;=0")&gt;0,SUM(J7:L11),"")</f>
        <v/>
      </c>
      <c r="K12" s="300"/>
      <c r="L12" s="301"/>
      <c r="M12" s="302" t="str">
        <f>IF(COUNTIF(M7:O11,"&gt;=0")&gt;0,SUM(M7:O11),"")</f>
        <v/>
      </c>
      <c r="N12" s="303"/>
      <c r="O12" s="304"/>
      <c r="P12" s="299" t="str">
        <f>IF(COUNTIF(P7:S11,"&gt;=0")&gt;0,SUM(P7:S11),"")</f>
        <v/>
      </c>
      <c r="Q12" s="300"/>
      <c r="R12" s="300"/>
      <c r="S12" s="301"/>
    </row>
    <row r="13" spans="1:20" ht="18" customHeight="1">
      <c r="C13" s="10" t="s">
        <v>182</v>
      </c>
    </row>
    <row r="19" spans="2:27" ht="18" customHeight="1">
      <c r="B19" s="48" t="s">
        <v>107</v>
      </c>
    </row>
    <row r="20" spans="2:27" ht="18" customHeight="1">
      <c r="B20" s="4"/>
    </row>
    <row r="21" spans="2:27" ht="18" customHeight="1">
      <c r="B21" s="49"/>
      <c r="C21" s="281" t="s">
        <v>178</v>
      </c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3"/>
      <c r="Q21" s="188" t="s">
        <v>108</v>
      </c>
      <c r="R21" s="200"/>
      <c r="S21" s="189"/>
    </row>
    <row r="22" spans="2:27" ht="18" customHeight="1">
      <c r="B22" s="23">
        <v>1</v>
      </c>
      <c r="C22" s="260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5"/>
      <c r="Q22" s="265"/>
      <c r="R22" s="290"/>
      <c r="S22" s="266"/>
    </row>
    <row r="23" spans="2:27" ht="18" customHeight="1">
      <c r="B23" s="24">
        <v>2</v>
      </c>
      <c r="C23" s="253"/>
      <c r="D23" s="270"/>
      <c r="E23" s="270"/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1"/>
      <c r="Q23" s="256"/>
      <c r="R23" s="289"/>
      <c r="S23" s="257"/>
    </row>
    <row r="24" spans="2:27" ht="18" customHeight="1">
      <c r="B24" s="24">
        <v>3</v>
      </c>
      <c r="C24" s="253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1"/>
      <c r="Q24" s="256"/>
      <c r="R24" s="289"/>
      <c r="S24" s="257"/>
    </row>
    <row r="25" spans="2:27" ht="18" customHeight="1">
      <c r="B25" s="24">
        <v>4</v>
      </c>
      <c r="C25" s="253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1"/>
      <c r="Q25" s="256"/>
      <c r="R25" s="289"/>
      <c r="S25" s="257"/>
    </row>
    <row r="26" spans="2:27" ht="18" customHeight="1">
      <c r="B26" s="24">
        <v>5</v>
      </c>
      <c r="C26" s="253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  <c r="P26" s="271"/>
      <c r="Q26" s="256"/>
      <c r="R26" s="289"/>
      <c r="S26" s="257"/>
    </row>
    <row r="27" spans="2:27" ht="18" customHeight="1">
      <c r="B27" s="24">
        <v>6</v>
      </c>
      <c r="C27" s="253"/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270"/>
      <c r="O27" s="270"/>
      <c r="P27" s="271"/>
      <c r="Q27" s="256"/>
      <c r="R27" s="289"/>
      <c r="S27" s="257"/>
    </row>
    <row r="28" spans="2:27" ht="18" customHeight="1">
      <c r="B28" s="24">
        <v>7</v>
      </c>
      <c r="C28" s="253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1"/>
      <c r="Q28" s="256"/>
      <c r="R28" s="289"/>
      <c r="S28" s="257"/>
    </row>
    <row r="29" spans="2:27" ht="18" customHeight="1">
      <c r="B29" s="24">
        <v>8</v>
      </c>
      <c r="C29" s="253"/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70"/>
      <c r="P29" s="271"/>
      <c r="Q29" s="256"/>
      <c r="R29" s="289"/>
      <c r="S29" s="257"/>
    </row>
    <row r="30" spans="2:27" ht="18" customHeight="1">
      <c r="B30" s="24">
        <v>9</v>
      </c>
      <c r="C30" s="253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0"/>
      <c r="P30" s="271"/>
      <c r="Q30" s="256"/>
      <c r="R30" s="289"/>
      <c r="S30" s="257"/>
      <c r="W30" s="42"/>
      <c r="X30" s="42"/>
      <c r="Y30" s="42"/>
      <c r="Z30" s="42"/>
      <c r="AA30" s="42"/>
    </row>
    <row r="31" spans="2:27" ht="18" customHeight="1">
      <c r="B31" s="24">
        <v>10</v>
      </c>
      <c r="C31" s="253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70"/>
      <c r="P31" s="271"/>
      <c r="Q31" s="256"/>
      <c r="R31" s="289"/>
      <c r="S31" s="257"/>
    </row>
    <row r="32" spans="2:27" ht="18" customHeight="1">
      <c r="B32" s="24">
        <v>11</v>
      </c>
      <c r="C32" s="253"/>
      <c r="D32" s="270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1"/>
      <c r="Q32" s="256"/>
      <c r="R32" s="289"/>
      <c r="S32" s="257"/>
    </row>
    <row r="33" spans="2:19" ht="18" customHeight="1">
      <c r="B33" s="25">
        <v>12</v>
      </c>
      <c r="C33" s="246"/>
      <c r="D33" s="275"/>
      <c r="E33" s="275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76"/>
      <c r="Q33" s="251"/>
      <c r="R33" s="280"/>
      <c r="S33" s="252"/>
    </row>
    <row r="34" spans="2:19" ht="18" customHeight="1">
      <c r="C34" s="10" t="s">
        <v>243</v>
      </c>
    </row>
    <row r="39" spans="2:19" ht="18" customHeight="1">
      <c r="B39" s="48" t="s">
        <v>109</v>
      </c>
    </row>
    <row r="40" spans="2:19" ht="18" customHeight="1">
      <c r="B40" s="4"/>
    </row>
    <row r="41" spans="2:19" ht="18" customHeight="1">
      <c r="B41" s="49"/>
      <c r="C41" s="281" t="s">
        <v>178</v>
      </c>
      <c r="D41" s="282"/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2"/>
      <c r="P41" s="283"/>
      <c r="Q41" s="188" t="s">
        <v>108</v>
      </c>
      <c r="R41" s="200"/>
      <c r="S41" s="189"/>
    </row>
    <row r="42" spans="2:19" ht="17.100000000000001" customHeight="1">
      <c r="B42" s="23">
        <v>1</v>
      </c>
      <c r="C42" s="260"/>
      <c r="D42" s="284"/>
      <c r="E42" s="284"/>
      <c r="F42" s="284"/>
      <c r="G42" s="284"/>
      <c r="H42" s="284"/>
      <c r="I42" s="284"/>
      <c r="J42" s="284"/>
      <c r="K42" s="284"/>
      <c r="L42" s="284"/>
      <c r="M42" s="284"/>
      <c r="N42" s="284"/>
      <c r="O42" s="284"/>
      <c r="P42" s="285"/>
      <c r="Q42" s="286"/>
      <c r="R42" s="287"/>
      <c r="S42" s="288"/>
    </row>
    <row r="43" spans="2:19" ht="17.100000000000001" customHeight="1">
      <c r="B43" s="24">
        <v>2</v>
      </c>
      <c r="C43" s="253"/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271"/>
      <c r="Q43" s="272"/>
      <c r="R43" s="273"/>
      <c r="S43" s="274"/>
    </row>
    <row r="44" spans="2:19" ht="17.100000000000001" customHeight="1">
      <c r="B44" s="24">
        <v>3</v>
      </c>
      <c r="C44" s="253"/>
      <c r="D44" s="270"/>
      <c r="E44" s="270"/>
      <c r="F44" s="270"/>
      <c r="G44" s="270"/>
      <c r="H44" s="270"/>
      <c r="I44" s="270"/>
      <c r="J44" s="270"/>
      <c r="K44" s="270"/>
      <c r="L44" s="270"/>
      <c r="M44" s="270"/>
      <c r="N44" s="270"/>
      <c r="O44" s="270"/>
      <c r="P44" s="271"/>
      <c r="Q44" s="272"/>
      <c r="R44" s="273"/>
      <c r="S44" s="274"/>
    </row>
    <row r="45" spans="2:19" ht="17.100000000000001" customHeight="1">
      <c r="B45" s="24">
        <v>4</v>
      </c>
      <c r="C45" s="253"/>
      <c r="D45" s="270"/>
      <c r="E45" s="270"/>
      <c r="F45" s="270"/>
      <c r="G45" s="270"/>
      <c r="H45" s="270"/>
      <c r="I45" s="270"/>
      <c r="J45" s="270"/>
      <c r="K45" s="270"/>
      <c r="L45" s="270"/>
      <c r="M45" s="270"/>
      <c r="N45" s="270"/>
      <c r="O45" s="270"/>
      <c r="P45" s="271"/>
      <c r="Q45" s="272"/>
      <c r="R45" s="273"/>
      <c r="S45" s="274"/>
    </row>
    <row r="46" spans="2:19" ht="17.100000000000001" customHeight="1">
      <c r="B46" s="24">
        <v>5</v>
      </c>
      <c r="C46" s="253"/>
      <c r="D46" s="270"/>
      <c r="E46" s="270"/>
      <c r="F46" s="270"/>
      <c r="G46" s="270"/>
      <c r="H46" s="270"/>
      <c r="I46" s="270"/>
      <c r="J46" s="270"/>
      <c r="K46" s="270"/>
      <c r="L46" s="270"/>
      <c r="M46" s="270"/>
      <c r="N46" s="270"/>
      <c r="O46" s="270"/>
      <c r="P46" s="271"/>
      <c r="Q46" s="272"/>
      <c r="R46" s="273"/>
      <c r="S46" s="274"/>
    </row>
    <row r="47" spans="2:19" ht="17.100000000000001" customHeight="1">
      <c r="B47" s="24">
        <v>6</v>
      </c>
      <c r="C47" s="253"/>
      <c r="D47" s="270"/>
      <c r="E47" s="270"/>
      <c r="F47" s="270"/>
      <c r="G47" s="270"/>
      <c r="H47" s="270"/>
      <c r="I47" s="270"/>
      <c r="J47" s="270"/>
      <c r="K47" s="270"/>
      <c r="L47" s="270"/>
      <c r="M47" s="270"/>
      <c r="N47" s="270"/>
      <c r="O47" s="270"/>
      <c r="P47" s="271"/>
      <c r="Q47" s="272"/>
      <c r="R47" s="273"/>
      <c r="S47" s="274"/>
    </row>
    <row r="48" spans="2:19" ht="17.100000000000001" customHeight="1">
      <c r="B48" s="24">
        <v>7</v>
      </c>
      <c r="C48" s="253"/>
      <c r="D48" s="270"/>
      <c r="E48" s="270"/>
      <c r="F48" s="270"/>
      <c r="G48" s="270"/>
      <c r="H48" s="270"/>
      <c r="I48" s="270"/>
      <c r="J48" s="270"/>
      <c r="K48" s="270"/>
      <c r="L48" s="270"/>
      <c r="M48" s="270"/>
      <c r="N48" s="270"/>
      <c r="O48" s="270"/>
      <c r="P48" s="271"/>
      <c r="Q48" s="272"/>
      <c r="R48" s="273"/>
      <c r="S48" s="274"/>
    </row>
    <row r="49" spans="2:27" ht="17.100000000000001" customHeight="1">
      <c r="B49" s="24">
        <v>8</v>
      </c>
      <c r="C49" s="253"/>
      <c r="D49" s="270"/>
      <c r="E49" s="270"/>
      <c r="F49" s="270"/>
      <c r="G49" s="270"/>
      <c r="H49" s="270"/>
      <c r="I49" s="270"/>
      <c r="J49" s="270"/>
      <c r="K49" s="270"/>
      <c r="L49" s="270"/>
      <c r="M49" s="270"/>
      <c r="N49" s="270"/>
      <c r="O49" s="270"/>
      <c r="P49" s="271"/>
      <c r="Q49" s="272"/>
      <c r="R49" s="273"/>
      <c r="S49" s="274"/>
    </row>
    <row r="50" spans="2:27" ht="17.100000000000001" customHeight="1">
      <c r="B50" s="24">
        <v>9</v>
      </c>
      <c r="C50" s="253"/>
      <c r="D50" s="270"/>
      <c r="E50" s="270"/>
      <c r="F50" s="270"/>
      <c r="G50" s="270"/>
      <c r="H50" s="270"/>
      <c r="I50" s="270"/>
      <c r="J50" s="270"/>
      <c r="K50" s="270"/>
      <c r="L50" s="270"/>
      <c r="M50" s="270"/>
      <c r="N50" s="270"/>
      <c r="O50" s="270"/>
      <c r="P50" s="271"/>
      <c r="Q50" s="272"/>
      <c r="R50" s="273"/>
      <c r="S50" s="274"/>
      <c r="W50" s="42"/>
      <c r="X50" s="42"/>
      <c r="Y50" s="42"/>
      <c r="Z50" s="42"/>
      <c r="AA50" s="42"/>
    </row>
    <row r="51" spans="2:27" ht="17.100000000000001" customHeight="1">
      <c r="B51" s="24">
        <v>10</v>
      </c>
      <c r="C51" s="253"/>
      <c r="D51" s="270"/>
      <c r="E51" s="270"/>
      <c r="F51" s="270"/>
      <c r="G51" s="270"/>
      <c r="H51" s="270"/>
      <c r="I51" s="270"/>
      <c r="J51" s="270"/>
      <c r="K51" s="270"/>
      <c r="L51" s="270"/>
      <c r="M51" s="270"/>
      <c r="N51" s="270"/>
      <c r="O51" s="270"/>
      <c r="P51" s="271"/>
      <c r="Q51" s="272"/>
      <c r="R51" s="273"/>
      <c r="S51" s="274"/>
    </row>
    <row r="52" spans="2:27" ht="17.100000000000001" customHeight="1">
      <c r="B52" s="24">
        <v>11</v>
      </c>
      <c r="C52" s="253"/>
      <c r="D52" s="270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71"/>
      <c r="Q52" s="272"/>
      <c r="R52" s="273"/>
      <c r="S52" s="274"/>
    </row>
    <row r="53" spans="2:27" ht="17.100000000000001" customHeight="1">
      <c r="B53" s="24">
        <v>12</v>
      </c>
      <c r="C53" s="253"/>
      <c r="D53" s="270"/>
      <c r="E53" s="270"/>
      <c r="F53" s="270"/>
      <c r="G53" s="270"/>
      <c r="H53" s="270"/>
      <c r="I53" s="270"/>
      <c r="J53" s="270"/>
      <c r="K53" s="270"/>
      <c r="L53" s="270"/>
      <c r="M53" s="270"/>
      <c r="N53" s="270"/>
      <c r="O53" s="270"/>
      <c r="P53" s="271"/>
      <c r="Q53" s="272"/>
      <c r="R53" s="273"/>
      <c r="S53" s="274"/>
    </row>
    <row r="54" spans="2:27" ht="17.100000000000001" customHeight="1">
      <c r="B54" s="24">
        <v>13</v>
      </c>
      <c r="C54" s="253"/>
      <c r="D54" s="270"/>
      <c r="E54" s="270"/>
      <c r="F54" s="270"/>
      <c r="G54" s="270"/>
      <c r="H54" s="270"/>
      <c r="I54" s="270"/>
      <c r="J54" s="270"/>
      <c r="K54" s="270"/>
      <c r="L54" s="270"/>
      <c r="M54" s="270"/>
      <c r="N54" s="270"/>
      <c r="O54" s="270"/>
      <c r="P54" s="271"/>
      <c r="Q54" s="272"/>
      <c r="R54" s="273"/>
      <c r="S54" s="274"/>
    </row>
    <row r="55" spans="2:27" ht="17.100000000000001" customHeight="1">
      <c r="B55" s="24">
        <v>14</v>
      </c>
      <c r="C55" s="253"/>
      <c r="D55" s="270"/>
      <c r="E55" s="270"/>
      <c r="F55" s="270"/>
      <c r="G55" s="270"/>
      <c r="H55" s="270"/>
      <c r="I55" s="270"/>
      <c r="J55" s="270"/>
      <c r="K55" s="270"/>
      <c r="L55" s="270"/>
      <c r="M55" s="270"/>
      <c r="N55" s="270"/>
      <c r="O55" s="270"/>
      <c r="P55" s="271"/>
      <c r="Q55" s="272"/>
      <c r="R55" s="273"/>
      <c r="S55" s="274"/>
    </row>
    <row r="56" spans="2:27" ht="17.100000000000001" customHeight="1">
      <c r="B56" s="24">
        <v>15</v>
      </c>
      <c r="C56" s="253"/>
      <c r="D56" s="270"/>
      <c r="E56" s="270"/>
      <c r="F56" s="270"/>
      <c r="G56" s="270"/>
      <c r="H56" s="270"/>
      <c r="I56" s="270"/>
      <c r="J56" s="270"/>
      <c r="K56" s="270"/>
      <c r="L56" s="270"/>
      <c r="M56" s="270"/>
      <c r="N56" s="270"/>
      <c r="O56" s="270"/>
      <c r="P56" s="271"/>
      <c r="Q56" s="272"/>
      <c r="R56" s="273"/>
      <c r="S56" s="274"/>
    </row>
    <row r="57" spans="2:27" ht="17.100000000000001" customHeight="1">
      <c r="B57" s="24">
        <v>16</v>
      </c>
      <c r="C57" s="253"/>
      <c r="D57" s="270"/>
      <c r="E57" s="270"/>
      <c r="F57" s="270"/>
      <c r="G57" s="270"/>
      <c r="H57" s="270"/>
      <c r="I57" s="270"/>
      <c r="J57" s="270"/>
      <c r="K57" s="270"/>
      <c r="L57" s="270"/>
      <c r="M57" s="270"/>
      <c r="N57" s="270"/>
      <c r="O57" s="270"/>
      <c r="P57" s="271"/>
      <c r="Q57" s="272"/>
      <c r="R57" s="273"/>
      <c r="S57" s="274"/>
    </row>
    <row r="58" spans="2:27" ht="17.100000000000001" customHeight="1">
      <c r="B58" s="24">
        <v>17</v>
      </c>
      <c r="C58" s="253"/>
      <c r="D58" s="270"/>
      <c r="E58" s="270"/>
      <c r="F58" s="270"/>
      <c r="G58" s="270"/>
      <c r="H58" s="270"/>
      <c r="I58" s="270"/>
      <c r="J58" s="270"/>
      <c r="K58" s="270"/>
      <c r="L58" s="270"/>
      <c r="M58" s="270"/>
      <c r="N58" s="270"/>
      <c r="O58" s="270"/>
      <c r="P58" s="271"/>
      <c r="Q58" s="272"/>
      <c r="R58" s="273"/>
      <c r="S58" s="274"/>
    </row>
    <row r="59" spans="2:27" ht="17.100000000000001" customHeight="1">
      <c r="B59" s="24">
        <v>18</v>
      </c>
      <c r="C59" s="253"/>
      <c r="D59" s="270"/>
      <c r="E59" s="270"/>
      <c r="F59" s="270"/>
      <c r="G59" s="270"/>
      <c r="H59" s="270"/>
      <c r="I59" s="270"/>
      <c r="J59" s="270"/>
      <c r="K59" s="270"/>
      <c r="L59" s="270"/>
      <c r="M59" s="270"/>
      <c r="N59" s="270"/>
      <c r="O59" s="270"/>
      <c r="P59" s="271"/>
      <c r="Q59" s="272"/>
      <c r="R59" s="273"/>
      <c r="S59" s="274"/>
      <c r="W59" s="42"/>
      <c r="X59" s="42"/>
      <c r="Y59" s="42"/>
      <c r="Z59" s="42"/>
      <c r="AA59" s="42"/>
    </row>
    <row r="60" spans="2:27" ht="17.100000000000001" customHeight="1">
      <c r="B60" s="24">
        <v>19</v>
      </c>
      <c r="C60" s="253"/>
      <c r="D60" s="270"/>
      <c r="E60" s="270"/>
      <c r="F60" s="270"/>
      <c r="G60" s="270"/>
      <c r="H60" s="270"/>
      <c r="I60" s="270"/>
      <c r="J60" s="270"/>
      <c r="K60" s="270"/>
      <c r="L60" s="270"/>
      <c r="M60" s="270"/>
      <c r="N60" s="270"/>
      <c r="O60" s="270"/>
      <c r="P60" s="271"/>
      <c r="Q60" s="272"/>
      <c r="R60" s="273"/>
      <c r="S60" s="274"/>
    </row>
    <row r="61" spans="2:27" ht="17.100000000000001" customHeight="1">
      <c r="B61" s="24">
        <v>20</v>
      </c>
      <c r="C61" s="253"/>
      <c r="D61" s="270"/>
      <c r="E61" s="270"/>
      <c r="F61" s="270"/>
      <c r="G61" s="270"/>
      <c r="H61" s="270"/>
      <c r="I61" s="270"/>
      <c r="J61" s="270"/>
      <c r="K61" s="270"/>
      <c r="L61" s="270"/>
      <c r="M61" s="270"/>
      <c r="N61" s="270"/>
      <c r="O61" s="270"/>
      <c r="P61" s="271"/>
      <c r="Q61" s="272"/>
      <c r="R61" s="273"/>
      <c r="S61" s="274"/>
    </row>
    <row r="62" spans="2:27" ht="17.100000000000001" customHeight="1">
      <c r="B62" s="24">
        <v>21</v>
      </c>
      <c r="C62" s="253"/>
      <c r="D62" s="270"/>
      <c r="E62" s="270"/>
      <c r="F62" s="270"/>
      <c r="G62" s="270"/>
      <c r="H62" s="270"/>
      <c r="I62" s="270"/>
      <c r="J62" s="270"/>
      <c r="K62" s="270"/>
      <c r="L62" s="270"/>
      <c r="M62" s="270"/>
      <c r="N62" s="270"/>
      <c r="O62" s="270"/>
      <c r="P62" s="271"/>
      <c r="Q62" s="272"/>
      <c r="R62" s="273"/>
      <c r="S62" s="274"/>
    </row>
    <row r="63" spans="2:27" ht="17.100000000000001" customHeight="1">
      <c r="B63" s="24">
        <v>22</v>
      </c>
      <c r="C63" s="253"/>
      <c r="D63" s="270"/>
      <c r="E63" s="270"/>
      <c r="F63" s="270"/>
      <c r="G63" s="270"/>
      <c r="H63" s="270"/>
      <c r="I63" s="270"/>
      <c r="J63" s="270"/>
      <c r="K63" s="270"/>
      <c r="L63" s="270"/>
      <c r="M63" s="270"/>
      <c r="N63" s="270"/>
      <c r="O63" s="270"/>
      <c r="P63" s="271"/>
      <c r="Q63" s="272"/>
      <c r="R63" s="273"/>
      <c r="S63" s="274"/>
    </row>
    <row r="64" spans="2:27" ht="17.100000000000001" customHeight="1">
      <c r="B64" s="24">
        <v>23</v>
      </c>
      <c r="C64" s="253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1"/>
      <c r="Q64" s="272"/>
      <c r="R64" s="273"/>
      <c r="S64" s="274"/>
    </row>
    <row r="65" spans="2:27" ht="17.100000000000001" customHeight="1">
      <c r="B65" s="24">
        <v>24</v>
      </c>
      <c r="C65" s="253"/>
      <c r="D65" s="270"/>
      <c r="E65" s="270"/>
      <c r="F65" s="270"/>
      <c r="G65" s="270"/>
      <c r="H65" s="270"/>
      <c r="I65" s="270"/>
      <c r="J65" s="270"/>
      <c r="K65" s="270"/>
      <c r="L65" s="270"/>
      <c r="M65" s="270"/>
      <c r="N65" s="270"/>
      <c r="O65" s="270"/>
      <c r="P65" s="271"/>
      <c r="Q65" s="272"/>
      <c r="R65" s="273"/>
      <c r="S65" s="274"/>
    </row>
    <row r="66" spans="2:27" ht="17.100000000000001" customHeight="1">
      <c r="B66" s="24">
        <v>25</v>
      </c>
      <c r="C66" s="253"/>
      <c r="D66" s="270"/>
      <c r="E66" s="270"/>
      <c r="F66" s="270"/>
      <c r="G66" s="270"/>
      <c r="H66" s="270"/>
      <c r="I66" s="270"/>
      <c r="J66" s="270"/>
      <c r="K66" s="270"/>
      <c r="L66" s="270"/>
      <c r="M66" s="270"/>
      <c r="N66" s="270"/>
      <c r="O66" s="270"/>
      <c r="P66" s="271"/>
      <c r="Q66" s="272"/>
      <c r="R66" s="273"/>
      <c r="S66" s="274"/>
    </row>
    <row r="67" spans="2:27" ht="17.100000000000001" customHeight="1">
      <c r="B67" s="24">
        <v>26</v>
      </c>
      <c r="C67" s="253"/>
      <c r="D67" s="270"/>
      <c r="E67" s="270"/>
      <c r="F67" s="270"/>
      <c r="G67" s="270"/>
      <c r="H67" s="270"/>
      <c r="I67" s="270"/>
      <c r="J67" s="270"/>
      <c r="K67" s="270"/>
      <c r="L67" s="270"/>
      <c r="M67" s="270"/>
      <c r="N67" s="270"/>
      <c r="O67" s="270"/>
      <c r="P67" s="271"/>
      <c r="Q67" s="272"/>
      <c r="R67" s="273"/>
      <c r="S67" s="274"/>
    </row>
    <row r="68" spans="2:27" ht="17.100000000000001" customHeight="1">
      <c r="B68" s="24">
        <v>27</v>
      </c>
      <c r="C68" s="253"/>
      <c r="D68" s="270"/>
      <c r="E68" s="270"/>
      <c r="F68" s="270"/>
      <c r="G68" s="270"/>
      <c r="H68" s="270"/>
      <c r="I68" s="270"/>
      <c r="J68" s="270"/>
      <c r="K68" s="270"/>
      <c r="L68" s="270"/>
      <c r="M68" s="270"/>
      <c r="N68" s="270"/>
      <c r="O68" s="270"/>
      <c r="P68" s="271"/>
      <c r="Q68" s="272"/>
      <c r="R68" s="273"/>
      <c r="S68" s="274"/>
      <c r="W68" s="42"/>
      <c r="X68" s="42"/>
      <c r="Y68" s="42"/>
      <c r="Z68" s="42"/>
      <c r="AA68" s="42"/>
    </row>
    <row r="69" spans="2:27" ht="17.100000000000001" customHeight="1">
      <c r="B69" s="24">
        <v>28</v>
      </c>
      <c r="C69" s="253"/>
      <c r="D69" s="270"/>
      <c r="E69" s="270"/>
      <c r="F69" s="270"/>
      <c r="G69" s="270"/>
      <c r="H69" s="270"/>
      <c r="I69" s="270"/>
      <c r="J69" s="270"/>
      <c r="K69" s="270"/>
      <c r="L69" s="270"/>
      <c r="M69" s="270"/>
      <c r="N69" s="270"/>
      <c r="O69" s="270"/>
      <c r="P69" s="271"/>
      <c r="Q69" s="272"/>
      <c r="R69" s="273"/>
      <c r="S69" s="274"/>
    </row>
    <row r="70" spans="2:27" ht="17.100000000000001" customHeight="1">
      <c r="B70" s="24">
        <v>29</v>
      </c>
      <c r="C70" s="253"/>
      <c r="D70" s="270"/>
      <c r="E70" s="270"/>
      <c r="F70" s="270"/>
      <c r="G70" s="270"/>
      <c r="H70" s="270"/>
      <c r="I70" s="270"/>
      <c r="J70" s="270"/>
      <c r="K70" s="270"/>
      <c r="L70" s="270"/>
      <c r="M70" s="270"/>
      <c r="N70" s="270"/>
      <c r="O70" s="270"/>
      <c r="P70" s="271"/>
      <c r="Q70" s="272"/>
      <c r="R70" s="273"/>
      <c r="S70" s="274"/>
    </row>
    <row r="71" spans="2:27" ht="17.100000000000001" customHeight="1">
      <c r="B71" s="24">
        <v>30</v>
      </c>
      <c r="C71" s="253"/>
      <c r="D71" s="270"/>
      <c r="E71" s="270"/>
      <c r="F71" s="270"/>
      <c r="G71" s="270"/>
      <c r="H71" s="270"/>
      <c r="I71" s="270"/>
      <c r="J71" s="270"/>
      <c r="K71" s="270"/>
      <c r="L71" s="270"/>
      <c r="M71" s="270"/>
      <c r="N71" s="270"/>
      <c r="O71" s="270"/>
      <c r="P71" s="271"/>
      <c r="Q71" s="272"/>
      <c r="R71" s="273"/>
      <c r="S71" s="274"/>
    </row>
    <row r="72" spans="2:27" ht="17.100000000000001" customHeight="1">
      <c r="B72" s="24">
        <v>31</v>
      </c>
      <c r="C72" s="253"/>
      <c r="D72" s="270"/>
      <c r="E72" s="270"/>
      <c r="F72" s="270"/>
      <c r="G72" s="270"/>
      <c r="H72" s="270"/>
      <c r="I72" s="270"/>
      <c r="J72" s="270"/>
      <c r="K72" s="270"/>
      <c r="L72" s="270"/>
      <c r="M72" s="270"/>
      <c r="N72" s="270"/>
      <c r="O72" s="270"/>
      <c r="P72" s="271"/>
      <c r="Q72" s="272"/>
      <c r="R72" s="273"/>
      <c r="S72" s="274"/>
    </row>
    <row r="73" spans="2:27" ht="17.100000000000001" customHeight="1">
      <c r="B73" s="24">
        <v>32</v>
      </c>
      <c r="C73" s="253"/>
      <c r="D73" s="270"/>
      <c r="E73" s="270"/>
      <c r="F73" s="270"/>
      <c r="G73" s="270"/>
      <c r="H73" s="270"/>
      <c r="I73" s="270"/>
      <c r="J73" s="270"/>
      <c r="K73" s="270"/>
      <c r="L73" s="270"/>
      <c r="M73" s="270"/>
      <c r="N73" s="270"/>
      <c r="O73" s="270"/>
      <c r="P73" s="271"/>
      <c r="Q73" s="272"/>
      <c r="R73" s="273"/>
      <c r="S73" s="274"/>
    </row>
    <row r="74" spans="2:27" ht="17.100000000000001" customHeight="1">
      <c r="B74" s="24">
        <v>33</v>
      </c>
      <c r="C74" s="253"/>
      <c r="D74" s="270"/>
      <c r="E74" s="270"/>
      <c r="F74" s="270"/>
      <c r="G74" s="270"/>
      <c r="H74" s="270"/>
      <c r="I74" s="270"/>
      <c r="J74" s="270"/>
      <c r="K74" s="270"/>
      <c r="L74" s="270"/>
      <c r="M74" s="270"/>
      <c r="N74" s="270"/>
      <c r="O74" s="270"/>
      <c r="P74" s="271"/>
      <c r="Q74" s="272"/>
      <c r="R74" s="273"/>
      <c r="S74" s="274"/>
    </row>
    <row r="75" spans="2:27" ht="17.100000000000001" customHeight="1">
      <c r="B75" s="24">
        <v>34</v>
      </c>
      <c r="C75" s="253"/>
      <c r="D75" s="270"/>
      <c r="E75" s="270"/>
      <c r="F75" s="270"/>
      <c r="G75" s="270"/>
      <c r="H75" s="270"/>
      <c r="I75" s="270"/>
      <c r="J75" s="270"/>
      <c r="K75" s="270"/>
      <c r="L75" s="270"/>
      <c r="M75" s="270"/>
      <c r="N75" s="270"/>
      <c r="O75" s="270"/>
      <c r="P75" s="271"/>
      <c r="Q75" s="272"/>
      <c r="R75" s="273"/>
      <c r="S75" s="274"/>
    </row>
    <row r="76" spans="2:27" ht="17.100000000000001" customHeight="1">
      <c r="B76" s="24">
        <v>35</v>
      </c>
      <c r="C76" s="253"/>
      <c r="D76" s="270"/>
      <c r="E76" s="270"/>
      <c r="F76" s="270"/>
      <c r="G76" s="270"/>
      <c r="H76" s="270"/>
      <c r="I76" s="270"/>
      <c r="J76" s="270"/>
      <c r="K76" s="270"/>
      <c r="L76" s="270"/>
      <c r="M76" s="270"/>
      <c r="N76" s="270"/>
      <c r="O76" s="270"/>
      <c r="P76" s="271"/>
      <c r="Q76" s="272"/>
      <c r="R76" s="273"/>
      <c r="S76" s="274"/>
    </row>
    <row r="77" spans="2:27" ht="17.100000000000001" customHeight="1">
      <c r="B77" s="24">
        <v>36</v>
      </c>
      <c r="C77" s="253"/>
      <c r="D77" s="270"/>
      <c r="E77" s="270"/>
      <c r="F77" s="270"/>
      <c r="G77" s="270"/>
      <c r="H77" s="270"/>
      <c r="I77" s="270"/>
      <c r="J77" s="270"/>
      <c r="K77" s="270"/>
      <c r="L77" s="270"/>
      <c r="M77" s="270"/>
      <c r="N77" s="270"/>
      <c r="O77" s="270"/>
      <c r="P77" s="271"/>
      <c r="Q77" s="272"/>
      <c r="R77" s="273"/>
      <c r="S77" s="274"/>
      <c r="W77" s="42"/>
      <c r="X77" s="42"/>
      <c r="Y77" s="42"/>
      <c r="Z77" s="42"/>
      <c r="AA77" s="42"/>
    </row>
    <row r="78" spans="2:27" ht="17.100000000000001" customHeight="1">
      <c r="B78" s="24">
        <v>37</v>
      </c>
      <c r="C78" s="253"/>
      <c r="D78" s="270"/>
      <c r="E78" s="270"/>
      <c r="F78" s="270"/>
      <c r="G78" s="270"/>
      <c r="H78" s="270"/>
      <c r="I78" s="270"/>
      <c r="J78" s="270"/>
      <c r="K78" s="270"/>
      <c r="L78" s="270"/>
      <c r="M78" s="270"/>
      <c r="N78" s="270"/>
      <c r="O78" s="270"/>
      <c r="P78" s="271"/>
      <c r="Q78" s="272"/>
      <c r="R78" s="273"/>
      <c r="S78" s="274"/>
    </row>
    <row r="79" spans="2:27" ht="17.100000000000001" customHeight="1">
      <c r="B79" s="24">
        <v>38</v>
      </c>
      <c r="C79" s="253"/>
      <c r="D79" s="270"/>
      <c r="E79" s="270"/>
      <c r="F79" s="270"/>
      <c r="G79" s="270"/>
      <c r="H79" s="270"/>
      <c r="I79" s="270"/>
      <c r="J79" s="270"/>
      <c r="K79" s="270"/>
      <c r="L79" s="270"/>
      <c r="M79" s="270"/>
      <c r="N79" s="270"/>
      <c r="O79" s="270"/>
      <c r="P79" s="271"/>
      <c r="Q79" s="272"/>
      <c r="R79" s="273"/>
      <c r="S79" s="274"/>
    </row>
    <row r="80" spans="2:27" ht="17.100000000000001" customHeight="1">
      <c r="B80" s="24">
        <v>39</v>
      </c>
      <c r="C80" s="253"/>
      <c r="D80" s="270"/>
      <c r="E80" s="270"/>
      <c r="F80" s="270"/>
      <c r="G80" s="270"/>
      <c r="H80" s="270"/>
      <c r="I80" s="270"/>
      <c r="J80" s="270"/>
      <c r="K80" s="270"/>
      <c r="L80" s="270"/>
      <c r="M80" s="270"/>
      <c r="N80" s="270"/>
      <c r="O80" s="270"/>
      <c r="P80" s="271"/>
      <c r="Q80" s="272"/>
      <c r="R80" s="273"/>
      <c r="S80" s="274"/>
    </row>
    <row r="81" spans="2:19" ht="17.100000000000001" customHeight="1">
      <c r="B81" s="24">
        <v>40</v>
      </c>
      <c r="C81" s="246"/>
      <c r="D81" s="275"/>
      <c r="E81" s="275"/>
      <c r="F81" s="275"/>
      <c r="G81" s="275"/>
      <c r="H81" s="275"/>
      <c r="I81" s="275"/>
      <c r="J81" s="275"/>
      <c r="K81" s="275"/>
      <c r="L81" s="275"/>
      <c r="M81" s="275"/>
      <c r="N81" s="275"/>
      <c r="O81" s="275"/>
      <c r="P81" s="276"/>
      <c r="Q81" s="277"/>
      <c r="R81" s="278"/>
      <c r="S81" s="279"/>
    </row>
  </sheetData>
  <mergeCells count="144">
    <mergeCell ref="P7:S7"/>
    <mergeCell ref="P8:S8"/>
    <mergeCell ref="P9:S9"/>
    <mergeCell ref="P10:S10"/>
    <mergeCell ref="P11:S11"/>
    <mergeCell ref="P12:S12"/>
    <mergeCell ref="D1:T1"/>
    <mergeCell ref="B6:F6"/>
    <mergeCell ref="G6:I6"/>
    <mergeCell ref="J6:L6"/>
    <mergeCell ref="M6:O6"/>
    <mergeCell ref="P6:S6"/>
    <mergeCell ref="B7:F7"/>
    <mergeCell ref="G7:I7"/>
    <mergeCell ref="J7:L7"/>
    <mergeCell ref="M7:O7"/>
    <mergeCell ref="B8:F8"/>
    <mergeCell ref="G8:I8"/>
    <mergeCell ref="J8:L8"/>
    <mergeCell ref="M8:O8"/>
    <mergeCell ref="B9:F9"/>
    <mergeCell ref="G9:I9"/>
    <mergeCell ref="J9:L9"/>
    <mergeCell ref="M9:O9"/>
    <mergeCell ref="B10:F10"/>
    <mergeCell ref="G10:I10"/>
    <mergeCell ref="J10:L10"/>
    <mergeCell ref="M10:O10"/>
    <mergeCell ref="B11:F11"/>
    <mergeCell ref="G11:I11"/>
    <mergeCell ref="J11:L11"/>
    <mergeCell ref="M11:O11"/>
    <mergeCell ref="B12:F12"/>
    <mergeCell ref="G12:I12"/>
    <mergeCell ref="J12:L12"/>
    <mergeCell ref="M12:O12"/>
    <mergeCell ref="C21:P21"/>
    <mergeCell ref="Q21:S21"/>
    <mergeCell ref="C22:P22"/>
    <mergeCell ref="Q22:S22"/>
    <mergeCell ref="C23:P23"/>
    <mergeCell ref="Q23:S23"/>
    <mergeCell ref="C24:P24"/>
    <mergeCell ref="Q24:S24"/>
    <mergeCell ref="C25:P25"/>
    <mergeCell ref="Q25:S25"/>
    <mergeCell ref="C26:P26"/>
    <mergeCell ref="Q26:S26"/>
    <mergeCell ref="C27:P27"/>
    <mergeCell ref="Q27:S27"/>
    <mergeCell ref="C28:P28"/>
    <mergeCell ref="Q28:S28"/>
    <mergeCell ref="C29:P29"/>
    <mergeCell ref="Q29:S29"/>
    <mergeCell ref="C30:P30"/>
    <mergeCell ref="Q30:S30"/>
    <mergeCell ref="C31:P31"/>
    <mergeCell ref="Q31:S31"/>
    <mergeCell ref="C32:P32"/>
    <mergeCell ref="Q32:S32"/>
    <mergeCell ref="C33:P33"/>
    <mergeCell ref="Q33:S33"/>
    <mergeCell ref="C41:P41"/>
    <mergeCell ref="Q41:S41"/>
    <mergeCell ref="C42:P42"/>
    <mergeCell ref="Q42:S42"/>
    <mergeCell ref="C43:P43"/>
    <mergeCell ref="Q43:S43"/>
    <mergeCell ref="C44:P44"/>
    <mergeCell ref="Q44:S44"/>
    <mergeCell ref="C45:P45"/>
    <mergeCell ref="Q45:S45"/>
    <mergeCell ref="C46:P46"/>
    <mergeCell ref="Q46:S46"/>
    <mergeCell ref="C47:P47"/>
    <mergeCell ref="Q47:S47"/>
    <mergeCell ref="C48:P48"/>
    <mergeCell ref="Q48:S48"/>
    <mergeCell ref="C49:P49"/>
    <mergeCell ref="Q49:S49"/>
    <mergeCell ref="C50:P50"/>
    <mergeCell ref="Q50:S50"/>
    <mergeCell ref="C51:P51"/>
    <mergeCell ref="Q51:S51"/>
    <mergeCell ref="C52:P52"/>
    <mergeCell ref="Q52:S52"/>
    <mergeCell ref="C53:P53"/>
    <mergeCell ref="Q53:S53"/>
    <mergeCell ref="C54:P54"/>
    <mergeCell ref="Q54:S54"/>
    <mergeCell ref="C55:P55"/>
    <mergeCell ref="Q55:S55"/>
    <mergeCell ref="C56:P56"/>
    <mergeCell ref="Q56:S56"/>
    <mergeCell ref="C57:P57"/>
    <mergeCell ref="Q57:S57"/>
    <mergeCell ref="C58:P58"/>
    <mergeCell ref="Q58:S58"/>
    <mergeCell ref="C59:P59"/>
    <mergeCell ref="Q59:S59"/>
    <mergeCell ref="C60:P60"/>
    <mergeCell ref="Q60:S60"/>
    <mergeCell ref="C61:P61"/>
    <mergeCell ref="Q61:S61"/>
    <mergeCell ref="C62:P62"/>
    <mergeCell ref="Q62:S62"/>
    <mergeCell ref="C63:P63"/>
    <mergeCell ref="Q63:S63"/>
    <mergeCell ref="C64:P64"/>
    <mergeCell ref="Q64:S64"/>
    <mergeCell ref="C65:P65"/>
    <mergeCell ref="Q65:S65"/>
    <mergeCell ref="C66:P66"/>
    <mergeCell ref="Q66:S66"/>
    <mergeCell ref="C67:P67"/>
    <mergeCell ref="Q67:S67"/>
    <mergeCell ref="C68:P68"/>
    <mergeCell ref="Q68:S68"/>
    <mergeCell ref="C69:P69"/>
    <mergeCell ref="Q69:S69"/>
    <mergeCell ref="C70:P70"/>
    <mergeCell ref="Q70:S70"/>
    <mergeCell ref="C71:P71"/>
    <mergeCell ref="Q71:S71"/>
    <mergeCell ref="C72:P72"/>
    <mergeCell ref="Q72:S72"/>
    <mergeCell ref="C73:P73"/>
    <mergeCell ref="Q73:S73"/>
    <mergeCell ref="C74:P74"/>
    <mergeCell ref="Q74:S74"/>
    <mergeCell ref="C75:P75"/>
    <mergeCell ref="Q75:S75"/>
    <mergeCell ref="C76:P76"/>
    <mergeCell ref="Q76:S76"/>
    <mergeCell ref="C77:P77"/>
    <mergeCell ref="Q77:S77"/>
    <mergeCell ref="C78:P78"/>
    <mergeCell ref="Q78:S78"/>
    <mergeCell ref="C79:P79"/>
    <mergeCell ref="Q79:S79"/>
    <mergeCell ref="C80:P80"/>
    <mergeCell ref="Q80:S80"/>
    <mergeCell ref="C81:P81"/>
    <mergeCell ref="Q81:S81"/>
  </mergeCells>
  <phoneticPr fontId="3" type="noConversion"/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2014 - Šport&amp;R
&amp;"Arial,Krepko"&amp;7
PIŠITE S TISKANIMI ČRKAMI!</oddHeader>
    <oddFooter>&amp;C&amp;7OBČINA  ŽIROVNICA,  Breznica 3, 4274 Žirovnica</oddFooter>
  </headerFooter>
  <rowBreaks count="1" manualBreakCount="1">
    <brk id="3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L403"/>
  <sheetViews>
    <sheetView zoomScaleNormal="100" workbookViewId="0">
      <selection activeCell="T21" sqref="T21"/>
    </sheetView>
  </sheetViews>
  <sheetFormatPr defaultRowHeight="12.75"/>
  <cols>
    <col min="1" max="1" width="3.7109375" style="84" customWidth="1"/>
    <col min="2" max="2" width="32.85546875" style="84" customWidth="1"/>
    <col min="3" max="3" width="9.140625" style="84"/>
    <col min="4" max="4" width="3.140625" style="84" customWidth="1"/>
    <col min="5" max="5" width="3.7109375" style="84" customWidth="1"/>
    <col min="6" max="6" width="32.85546875" style="84" customWidth="1"/>
    <col min="7" max="8" width="9.140625" style="84"/>
    <col min="9" max="9" width="3.7109375" style="84" hidden="1" customWidth="1"/>
    <col min="10" max="10" width="32.85546875" style="84" hidden="1" customWidth="1"/>
    <col min="11" max="12" width="0" style="84" hidden="1" customWidth="1"/>
    <col min="13" max="16384" width="9.140625" style="84"/>
  </cols>
  <sheetData>
    <row r="1" spans="1:12" ht="19.5" customHeight="1" thickBot="1">
      <c r="A1" s="328" t="s">
        <v>246</v>
      </c>
      <c r="B1" s="329"/>
      <c r="C1" s="329"/>
      <c r="D1" s="329"/>
      <c r="E1" s="329"/>
      <c r="F1" s="329"/>
      <c r="G1" s="330"/>
      <c r="I1" s="85" t="s">
        <v>247</v>
      </c>
      <c r="J1" s="86"/>
      <c r="K1" s="86"/>
      <c r="L1" s="87"/>
    </row>
    <row r="2" spans="1:12" ht="18" customHeight="1">
      <c r="A2" s="88"/>
    </row>
    <row r="3" spans="1:12" ht="21.75" customHeight="1">
      <c r="A3" s="89"/>
      <c r="B3" s="90" t="s">
        <v>47</v>
      </c>
      <c r="C3" s="91" t="s">
        <v>248</v>
      </c>
      <c r="E3" s="89"/>
      <c r="F3" s="90" t="s">
        <v>47</v>
      </c>
      <c r="G3" s="91" t="s">
        <v>248</v>
      </c>
      <c r="I3" s="89"/>
      <c r="J3" s="90" t="s">
        <v>47</v>
      </c>
      <c r="K3" s="91" t="s">
        <v>248</v>
      </c>
      <c r="L3" s="90" t="s">
        <v>99</v>
      </c>
    </row>
    <row r="4" spans="1:12" ht="16.5" customHeight="1">
      <c r="A4" s="92">
        <v>1</v>
      </c>
      <c r="B4" s="93"/>
      <c r="C4" s="94"/>
      <c r="E4" s="92">
        <v>41</v>
      </c>
      <c r="F4" s="95"/>
      <c r="G4" s="94"/>
      <c r="I4" s="92">
        <v>1</v>
      </c>
      <c r="J4" s="96"/>
      <c r="K4" s="97"/>
      <c r="L4" s="98"/>
    </row>
    <row r="5" spans="1:12" ht="16.5" customHeight="1">
      <c r="A5" s="99">
        <v>2</v>
      </c>
      <c r="B5" s="100"/>
      <c r="C5" s="101"/>
      <c r="E5" s="99">
        <v>42</v>
      </c>
      <c r="F5" s="102"/>
      <c r="G5" s="101"/>
      <c r="I5" s="99">
        <v>2</v>
      </c>
      <c r="J5" s="103"/>
      <c r="K5" s="104"/>
      <c r="L5" s="105"/>
    </row>
    <row r="6" spans="1:12" ht="16.5" customHeight="1">
      <c r="A6" s="99">
        <v>3</v>
      </c>
      <c r="B6" s="100"/>
      <c r="C6" s="101"/>
      <c r="E6" s="99">
        <v>43</v>
      </c>
      <c r="F6" s="102"/>
      <c r="G6" s="101"/>
      <c r="I6" s="99">
        <v>3</v>
      </c>
      <c r="J6" s="103"/>
      <c r="K6" s="104"/>
      <c r="L6" s="105"/>
    </row>
    <row r="7" spans="1:12" ht="16.5" customHeight="1">
      <c r="A7" s="99">
        <v>4</v>
      </c>
      <c r="B7" s="100"/>
      <c r="C7" s="101"/>
      <c r="E7" s="99">
        <v>44</v>
      </c>
      <c r="F7" s="102"/>
      <c r="G7" s="101"/>
      <c r="I7" s="99">
        <v>4</v>
      </c>
      <c r="J7" s="103"/>
      <c r="K7" s="104"/>
      <c r="L7" s="105"/>
    </row>
    <row r="8" spans="1:12" ht="16.5" customHeight="1">
      <c r="A8" s="99">
        <v>5</v>
      </c>
      <c r="B8" s="100"/>
      <c r="C8" s="101"/>
      <c r="E8" s="99">
        <v>45</v>
      </c>
      <c r="F8" s="102"/>
      <c r="G8" s="101"/>
      <c r="I8" s="99">
        <v>5</v>
      </c>
      <c r="J8" s="103"/>
      <c r="K8" s="104"/>
      <c r="L8" s="105"/>
    </row>
    <row r="9" spans="1:12" ht="16.5" customHeight="1">
      <c r="A9" s="99">
        <v>6</v>
      </c>
      <c r="B9" s="100"/>
      <c r="C9" s="101"/>
      <c r="E9" s="99">
        <v>46</v>
      </c>
      <c r="F9" s="102"/>
      <c r="G9" s="101"/>
      <c r="I9" s="99">
        <v>6</v>
      </c>
      <c r="J9" s="103"/>
      <c r="K9" s="104"/>
      <c r="L9" s="105"/>
    </row>
    <row r="10" spans="1:12" ht="16.5" customHeight="1">
      <c r="A10" s="99">
        <v>7</v>
      </c>
      <c r="B10" s="100"/>
      <c r="C10" s="101"/>
      <c r="E10" s="99">
        <v>47</v>
      </c>
      <c r="F10" s="102"/>
      <c r="G10" s="101"/>
      <c r="I10" s="99">
        <v>7</v>
      </c>
      <c r="J10" s="103"/>
      <c r="K10" s="104"/>
      <c r="L10" s="105"/>
    </row>
    <row r="11" spans="1:12" ht="16.5" customHeight="1">
      <c r="A11" s="99">
        <v>8</v>
      </c>
      <c r="B11" s="100"/>
      <c r="C11" s="101"/>
      <c r="E11" s="99">
        <v>48</v>
      </c>
      <c r="F11" s="102"/>
      <c r="G11" s="101"/>
      <c r="I11" s="99">
        <v>8</v>
      </c>
      <c r="J11" s="103"/>
      <c r="K11" s="105"/>
      <c r="L11" s="105"/>
    </row>
    <row r="12" spans="1:12" ht="16.5" customHeight="1">
      <c r="A12" s="99">
        <v>9</v>
      </c>
      <c r="B12" s="100"/>
      <c r="C12" s="101"/>
      <c r="E12" s="99">
        <v>49</v>
      </c>
      <c r="F12" s="102"/>
      <c r="G12" s="101"/>
      <c r="I12" s="99">
        <v>9</v>
      </c>
      <c r="J12" s="103"/>
      <c r="K12" s="104"/>
      <c r="L12" s="105"/>
    </row>
    <row r="13" spans="1:12" ht="16.5" customHeight="1">
      <c r="A13" s="99">
        <v>10</v>
      </c>
      <c r="B13" s="100"/>
      <c r="C13" s="101"/>
      <c r="E13" s="99">
        <v>50</v>
      </c>
      <c r="F13" s="102"/>
      <c r="G13" s="101"/>
      <c r="I13" s="99">
        <v>10</v>
      </c>
      <c r="J13" s="103"/>
      <c r="K13" s="104"/>
      <c r="L13" s="105"/>
    </row>
    <row r="14" spans="1:12" ht="16.5" customHeight="1">
      <c r="A14" s="99">
        <v>11</v>
      </c>
      <c r="B14" s="100"/>
      <c r="C14" s="101"/>
      <c r="E14" s="99">
        <v>51</v>
      </c>
      <c r="F14" s="102"/>
      <c r="G14" s="101"/>
      <c r="I14" s="99">
        <v>11</v>
      </c>
      <c r="J14" s="103"/>
      <c r="K14" s="104"/>
      <c r="L14" s="105"/>
    </row>
    <row r="15" spans="1:12" ht="16.5" customHeight="1">
      <c r="A15" s="99">
        <v>12</v>
      </c>
      <c r="B15" s="100"/>
      <c r="C15" s="101"/>
      <c r="E15" s="99">
        <v>52</v>
      </c>
      <c r="F15" s="102"/>
      <c r="G15" s="101"/>
      <c r="I15" s="99">
        <v>12</v>
      </c>
      <c r="J15" s="103"/>
      <c r="K15" s="104"/>
      <c r="L15" s="105"/>
    </row>
    <row r="16" spans="1:12" ht="16.5" customHeight="1">
      <c r="A16" s="99">
        <v>13</v>
      </c>
      <c r="B16" s="100"/>
      <c r="C16" s="101"/>
      <c r="E16" s="99">
        <v>53</v>
      </c>
      <c r="F16" s="102"/>
      <c r="G16" s="101"/>
      <c r="I16" s="99">
        <v>13</v>
      </c>
      <c r="J16" s="103"/>
      <c r="K16" s="104"/>
      <c r="L16" s="105"/>
    </row>
    <row r="17" spans="1:12" ht="16.5" customHeight="1">
      <c r="A17" s="99">
        <v>14</v>
      </c>
      <c r="B17" s="100"/>
      <c r="C17" s="101"/>
      <c r="E17" s="99">
        <v>54</v>
      </c>
      <c r="F17" s="102"/>
      <c r="G17" s="101"/>
      <c r="I17" s="99">
        <v>14</v>
      </c>
      <c r="J17" s="103"/>
      <c r="K17" s="104"/>
      <c r="L17" s="105"/>
    </row>
    <row r="18" spans="1:12" ht="16.5" customHeight="1">
      <c r="A18" s="99">
        <v>15</v>
      </c>
      <c r="B18" s="100"/>
      <c r="C18" s="101"/>
      <c r="E18" s="99">
        <v>55</v>
      </c>
      <c r="F18" s="102"/>
      <c r="G18" s="101"/>
      <c r="I18" s="99">
        <v>15</v>
      </c>
      <c r="J18" s="103"/>
      <c r="K18" s="104"/>
      <c r="L18" s="105"/>
    </row>
    <row r="19" spans="1:12" ht="16.5" customHeight="1">
      <c r="A19" s="99">
        <v>16</v>
      </c>
      <c r="B19" s="100"/>
      <c r="C19" s="101"/>
      <c r="E19" s="99">
        <v>56</v>
      </c>
      <c r="F19" s="102"/>
      <c r="G19" s="101"/>
      <c r="I19" s="99">
        <v>16</v>
      </c>
      <c r="J19" s="103"/>
      <c r="K19" s="104"/>
      <c r="L19" s="105"/>
    </row>
    <row r="20" spans="1:12" ht="16.5" customHeight="1">
      <c r="A20" s="99">
        <v>17</v>
      </c>
      <c r="B20" s="100"/>
      <c r="C20" s="101"/>
      <c r="E20" s="99">
        <v>57</v>
      </c>
      <c r="F20" s="102"/>
      <c r="G20" s="101"/>
      <c r="I20" s="99">
        <v>17</v>
      </c>
      <c r="J20" s="103"/>
      <c r="K20" s="104"/>
      <c r="L20" s="105"/>
    </row>
    <row r="21" spans="1:12" ht="16.5" customHeight="1">
      <c r="A21" s="99">
        <v>18</v>
      </c>
      <c r="B21" s="100"/>
      <c r="C21" s="101"/>
      <c r="E21" s="99">
        <v>58</v>
      </c>
      <c r="F21" s="102"/>
      <c r="G21" s="101"/>
      <c r="I21" s="99">
        <v>18</v>
      </c>
      <c r="J21" s="103"/>
      <c r="K21" s="104"/>
      <c r="L21" s="105"/>
    </row>
    <row r="22" spans="1:12" ht="16.5" customHeight="1">
      <c r="A22" s="99">
        <v>19</v>
      </c>
      <c r="B22" s="100"/>
      <c r="C22" s="101"/>
      <c r="E22" s="99">
        <v>59</v>
      </c>
      <c r="F22" s="102"/>
      <c r="G22" s="101"/>
      <c r="I22" s="99">
        <v>19</v>
      </c>
      <c r="J22" s="103"/>
      <c r="K22" s="104"/>
      <c r="L22" s="105"/>
    </row>
    <row r="23" spans="1:12" ht="16.5" customHeight="1">
      <c r="A23" s="99">
        <v>20</v>
      </c>
      <c r="B23" s="100"/>
      <c r="C23" s="101"/>
      <c r="E23" s="99">
        <v>60</v>
      </c>
      <c r="F23" s="102"/>
      <c r="G23" s="101"/>
      <c r="I23" s="99">
        <v>20</v>
      </c>
      <c r="J23" s="103"/>
      <c r="K23" s="104"/>
      <c r="L23" s="105"/>
    </row>
    <row r="24" spans="1:12" ht="16.5" customHeight="1">
      <c r="A24" s="99">
        <v>21</v>
      </c>
      <c r="B24" s="100"/>
      <c r="C24" s="101"/>
      <c r="E24" s="99">
        <v>61</v>
      </c>
      <c r="F24" s="102"/>
      <c r="G24" s="101"/>
      <c r="I24" s="99">
        <v>21</v>
      </c>
      <c r="J24" s="103"/>
      <c r="K24" s="104"/>
      <c r="L24" s="105"/>
    </row>
    <row r="25" spans="1:12" ht="16.5" customHeight="1">
      <c r="A25" s="99">
        <v>22</v>
      </c>
      <c r="B25" s="100"/>
      <c r="C25" s="101"/>
      <c r="E25" s="99">
        <v>62</v>
      </c>
      <c r="F25" s="102"/>
      <c r="G25" s="101"/>
      <c r="I25" s="99">
        <v>22</v>
      </c>
      <c r="J25" s="103"/>
      <c r="K25" s="104"/>
      <c r="L25" s="105"/>
    </row>
    <row r="26" spans="1:12" ht="16.5" customHeight="1">
      <c r="A26" s="99">
        <v>23</v>
      </c>
      <c r="B26" s="100"/>
      <c r="C26" s="101"/>
      <c r="E26" s="99">
        <v>63</v>
      </c>
      <c r="F26" s="102"/>
      <c r="G26" s="101"/>
      <c r="I26" s="99">
        <v>23</v>
      </c>
      <c r="J26" s="103"/>
      <c r="K26" s="104"/>
      <c r="L26" s="105"/>
    </row>
    <row r="27" spans="1:12" ht="16.5" customHeight="1">
      <c r="A27" s="99">
        <v>24</v>
      </c>
      <c r="B27" s="100"/>
      <c r="C27" s="101"/>
      <c r="E27" s="99">
        <v>64</v>
      </c>
      <c r="F27" s="102"/>
      <c r="G27" s="101"/>
      <c r="I27" s="99">
        <v>24</v>
      </c>
      <c r="J27" s="103"/>
      <c r="K27" s="104"/>
      <c r="L27" s="105"/>
    </row>
    <row r="28" spans="1:12" ht="16.5" customHeight="1">
      <c r="A28" s="99">
        <v>25</v>
      </c>
      <c r="B28" s="100"/>
      <c r="C28" s="101"/>
      <c r="E28" s="99">
        <v>65</v>
      </c>
      <c r="F28" s="102"/>
      <c r="G28" s="101"/>
      <c r="I28" s="99">
        <v>25</v>
      </c>
      <c r="J28" s="103"/>
      <c r="K28" s="104"/>
      <c r="L28" s="105"/>
    </row>
    <row r="29" spans="1:12" ht="16.5" customHeight="1">
      <c r="A29" s="99">
        <v>26</v>
      </c>
      <c r="B29" s="100"/>
      <c r="C29" s="101"/>
      <c r="E29" s="99">
        <v>66</v>
      </c>
      <c r="F29" s="102"/>
      <c r="G29" s="101"/>
      <c r="I29" s="99">
        <v>26</v>
      </c>
      <c r="J29" s="103"/>
      <c r="K29" s="104"/>
      <c r="L29" s="105"/>
    </row>
    <row r="30" spans="1:12" ht="16.5" customHeight="1">
      <c r="A30" s="99">
        <v>27</v>
      </c>
      <c r="B30" s="100"/>
      <c r="C30" s="101"/>
      <c r="E30" s="99">
        <v>67</v>
      </c>
      <c r="F30" s="102"/>
      <c r="G30" s="101"/>
      <c r="I30" s="99">
        <v>27</v>
      </c>
      <c r="J30" s="103"/>
      <c r="K30" s="104"/>
      <c r="L30" s="105"/>
    </row>
    <row r="31" spans="1:12" ht="16.5" customHeight="1">
      <c r="A31" s="99">
        <v>28</v>
      </c>
      <c r="B31" s="100"/>
      <c r="C31" s="101"/>
      <c r="E31" s="99">
        <v>68</v>
      </c>
      <c r="F31" s="102"/>
      <c r="G31" s="101"/>
      <c r="I31" s="99">
        <v>28</v>
      </c>
      <c r="J31" s="103"/>
      <c r="K31" s="104"/>
      <c r="L31" s="105"/>
    </row>
    <row r="32" spans="1:12" ht="16.5" customHeight="1">
      <c r="A32" s="99">
        <v>29</v>
      </c>
      <c r="B32" s="100"/>
      <c r="C32" s="101"/>
      <c r="E32" s="99">
        <v>69</v>
      </c>
      <c r="F32" s="102"/>
      <c r="G32" s="101"/>
      <c r="I32" s="99">
        <v>29</v>
      </c>
      <c r="J32" s="103"/>
      <c r="K32" s="104"/>
      <c r="L32" s="105"/>
    </row>
    <row r="33" spans="1:12" ht="16.5" customHeight="1">
      <c r="A33" s="99">
        <v>30</v>
      </c>
      <c r="B33" s="100"/>
      <c r="C33" s="101"/>
      <c r="E33" s="99">
        <v>70</v>
      </c>
      <c r="F33" s="102"/>
      <c r="G33" s="101"/>
      <c r="I33" s="99">
        <v>30</v>
      </c>
      <c r="J33" s="103"/>
      <c r="K33" s="104"/>
      <c r="L33" s="105"/>
    </row>
    <row r="34" spans="1:12" ht="16.5" customHeight="1">
      <c r="A34" s="99">
        <v>31</v>
      </c>
      <c r="B34" s="100"/>
      <c r="C34" s="101"/>
      <c r="E34" s="99">
        <v>71</v>
      </c>
      <c r="F34" s="102"/>
      <c r="G34" s="101"/>
      <c r="I34" s="99">
        <v>31</v>
      </c>
      <c r="J34" s="103"/>
      <c r="K34" s="104"/>
      <c r="L34" s="105"/>
    </row>
    <row r="35" spans="1:12" ht="16.5" customHeight="1">
      <c r="A35" s="99">
        <v>32</v>
      </c>
      <c r="B35" s="100"/>
      <c r="C35" s="101"/>
      <c r="E35" s="99">
        <v>72</v>
      </c>
      <c r="F35" s="102"/>
      <c r="G35" s="101"/>
      <c r="I35" s="99">
        <v>32</v>
      </c>
      <c r="J35" s="103"/>
      <c r="K35" s="104"/>
      <c r="L35" s="105"/>
    </row>
    <row r="36" spans="1:12" ht="16.5" customHeight="1">
      <c r="A36" s="99">
        <v>33</v>
      </c>
      <c r="B36" s="100"/>
      <c r="C36" s="101"/>
      <c r="E36" s="99">
        <v>73</v>
      </c>
      <c r="F36" s="102"/>
      <c r="G36" s="101"/>
      <c r="I36" s="99">
        <v>33</v>
      </c>
      <c r="J36" s="103"/>
      <c r="K36" s="104"/>
      <c r="L36" s="105"/>
    </row>
    <row r="37" spans="1:12" ht="16.5" customHeight="1">
      <c r="A37" s="99">
        <v>34</v>
      </c>
      <c r="B37" s="100"/>
      <c r="C37" s="101"/>
      <c r="E37" s="99">
        <v>74</v>
      </c>
      <c r="F37" s="102"/>
      <c r="G37" s="101"/>
      <c r="I37" s="99">
        <v>34</v>
      </c>
      <c r="J37" s="103"/>
      <c r="K37" s="104"/>
      <c r="L37" s="105"/>
    </row>
    <row r="38" spans="1:12" ht="16.5" customHeight="1">
      <c r="A38" s="99">
        <v>35</v>
      </c>
      <c r="B38" s="100"/>
      <c r="C38" s="101"/>
      <c r="E38" s="99">
        <v>75</v>
      </c>
      <c r="F38" s="102"/>
      <c r="G38" s="101"/>
      <c r="I38" s="99">
        <v>35</v>
      </c>
      <c r="J38" s="103"/>
      <c r="K38" s="104"/>
      <c r="L38" s="105"/>
    </row>
    <row r="39" spans="1:12" ht="16.5" customHeight="1">
      <c r="A39" s="99">
        <v>36</v>
      </c>
      <c r="B39" s="100"/>
      <c r="C39" s="101"/>
      <c r="E39" s="99">
        <v>76</v>
      </c>
      <c r="F39" s="102"/>
      <c r="G39" s="101"/>
      <c r="I39" s="99">
        <v>36</v>
      </c>
      <c r="J39" s="103"/>
      <c r="K39" s="104"/>
      <c r="L39" s="105"/>
    </row>
    <row r="40" spans="1:12" ht="16.5" customHeight="1">
      <c r="A40" s="99">
        <v>37</v>
      </c>
      <c r="B40" s="100"/>
      <c r="C40" s="101"/>
      <c r="E40" s="99">
        <v>77</v>
      </c>
      <c r="F40" s="102"/>
      <c r="G40" s="101"/>
      <c r="I40" s="99">
        <v>37</v>
      </c>
      <c r="J40" s="103"/>
      <c r="K40" s="104"/>
      <c r="L40" s="105"/>
    </row>
    <row r="41" spans="1:12" ht="16.5" customHeight="1">
      <c r="A41" s="99">
        <v>38</v>
      </c>
      <c r="B41" s="100"/>
      <c r="C41" s="101"/>
      <c r="E41" s="99">
        <v>78</v>
      </c>
      <c r="F41" s="102"/>
      <c r="G41" s="101"/>
      <c r="I41" s="99">
        <v>38</v>
      </c>
      <c r="J41" s="103"/>
      <c r="K41" s="104"/>
      <c r="L41" s="105"/>
    </row>
    <row r="42" spans="1:12" ht="16.5" customHeight="1">
      <c r="A42" s="99">
        <v>39</v>
      </c>
      <c r="B42" s="100"/>
      <c r="C42" s="101"/>
      <c r="E42" s="99">
        <v>79</v>
      </c>
      <c r="F42" s="102"/>
      <c r="G42" s="101"/>
      <c r="I42" s="99">
        <v>39</v>
      </c>
      <c r="J42" s="103"/>
      <c r="K42" s="104"/>
      <c r="L42" s="105"/>
    </row>
    <row r="43" spans="1:12" ht="16.5" customHeight="1">
      <c r="A43" s="106">
        <v>40</v>
      </c>
      <c r="B43" s="107"/>
      <c r="C43" s="108"/>
      <c r="E43" s="109">
        <v>80</v>
      </c>
      <c r="F43" s="110"/>
      <c r="G43" s="108"/>
      <c r="I43" s="109">
        <v>40</v>
      </c>
      <c r="J43" s="111"/>
      <c r="K43" s="112"/>
      <c r="L43" s="105"/>
    </row>
    <row r="44" spans="1:12" ht="16.5" customHeight="1">
      <c r="I44" s="113">
        <v>41</v>
      </c>
      <c r="J44" s="114"/>
      <c r="K44" s="115"/>
      <c r="L44" s="105"/>
    </row>
    <row r="45" spans="1:12" ht="16.5" customHeight="1" thickBot="1">
      <c r="I45" s="99">
        <v>42</v>
      </c>
      <c r="J45" s="103"/>
      <c r="K45" s="104"/>
      <c r="L45" s="105"/>
    </row>
    <row r="46" spans="1:12" ht="19.5" customHeight="1" thickBot="1">
      <c r="A46" s="328" t="s">
        <v>249</v>
      </c>
      <c r="B46" s="329"/>
      <c r="C46" s="329"/>
      <c r="D46" s="329"/>
      <c r="E46" s="329"/>
      <c r="F46" s="329"/>
      <c r="G46" s="330"/>
      <c r="I46" s="99">
        <v>43</v>
      </c>
      <c r="J46" s="103"/>
      <c r="K46" s="104"/>
      <c r="L46" s="105"/>
    </row>
    <row r="47" spans="1:12" ht="18" customHeight="1">
      <c r="A47" s="88"/>
      <c r="I47" s="99">
        <v>44</v>
      </c>
      <c r="J47" s="103"/>
      <c r="K47" s="104"/>
      <c r="L47" s="105"/>
    </row>
    <row r="48" spans="1:12" ht="21.75" customHeight="1">
      <c r="A48" s="89"/>
      <c r="B48" s="90" t="s">
        <v>47</v>
      </c>
      <c r="C48" s="91" t="s">
        <v>248</v>
      </c>
      <c r="E48" s="89"/>
      <c r="F48" s="90" t="s">
        <v>47</v>
      </c>
      <c r="G48" s="91" t="s">
        <v>248</v>
      </c>
      <c r="I48" s="99">
        <v>45</v>
      </c>
      <c r="J48" s="103"/>
      <c r="K48" s="104"/>
      <c r="L48" s="105"/>
    </row>
    <row r="49" spans="1:12" ht="16.5" customHeight="1">
      <c r="A49" s="92">
        <v>81</v>
      </c>
      <c r="B49" s="93"/>
      <c r="C49" s="94"/>
      <c r="E49" s="92">
        <v>121</v>
      </c>
      <c r="F49" s="95"/>
      <c r="G49" s="94"/>
      <c r="I49" s="99">
        <v>46</v>
      </c>
      <c r="J49" s="103"/>
      <c r="K49" s="104"/>
      <c r="L49" s="105"/>
    </row>
    <row r="50" spans="1:12" ht="16.5" customHeight="1">
      <c r="A50" s="99">
        <v>82</v>
      </c>
      <c r="B50" s="100"/>
      <c r="C50" s="101"/>
      <c r="E50" s="99">
        <v>122</v>
      </c>
      <c r="F50" s="102"/>
      <c r="G50" s="101"/>
      <c r="I50" s="99">
        <v>47</v>
      </c>
      <c r="J50" s="103"/>
      <c r="K50" s="104"/>
      <c r="L50" s="105"/>
    </row>
    <row r="51" spans="1:12" ht="16.5" customHeight="1">
      <c r="A51" s="99">
        <v>83</v>
      </c>
      <c r="B51" s="100"/>
      <c r="C51" s="101"/>
      <c r="E51" s="99">
        <v>123</v>
      </c>
      <c r="F51" s="102"/>
      <c r="G51" s="101"/>
      <c r="I51" s="99">
        <v>48</v>
      </c>
      <c r="J51" s="103"/>
      <c r="K51" s="104"/>
      <c r="L51" s="105"/>
    </row>
    <row r="52" spans="1:12" ht="16.5" customHeight="1">
      <c r="A52" s="99">
        <v>84</v>
      </c>
      <c r="B52" s="100"/>
      <c r="C52" s="101"/>
      <c r="E52" s="99">
        <v>124</v>
      </c>
      <c r="F52" s="102"/>
      <c r="G52" s="101"/>
      <c r="I52" s="99">
        <v>49</v>
      </c>
      <c r="J52" s="103"/>
      <c r="K52" s="104"/>
      <c r="L52" s="105"/>
    </row>
    <row r="53" spans="1:12" ht="16.5" customHeight="1">
      <c r="A53" s="99">
        <v>85</v>
      </c>
      <c r="B53" s="100"/>
      <c r="C53" s="101"/>
      <c r="E53" s="99">
        <v>125</v>
      </c>
      <c r="F53" s="102"/>
      <c r="G53" s="101"/>
      <c r="I53" s="99">
        <v>50</v>
      </c>
      <c r="J53" s="103"/>
      <c r="K53" s="104"/>
      <c r="L53" s="105"/>
    </row>
    <row r="54" spans="1:12" ht="16.5" customHeight="1">
      <c r="A54" s="99">
        <v>86</v>
      </c>
      <c r="B54" s="100"/>
      <c r="C54" s="101"/>
      <c r="E54" s="99">
        <v>126</v>
      </c>
      <c r="F54" s="102"/>
      <c r="G54" s="101"/>
      <c r="I54" s="99">
        <v>51</v>
      </c>
      <c r="J54" s="103"/>
      <c r="K54" s="104"/>
      <c r="L54" s="105"/>
    </row>
    <row r="55" spans="1:12" ht="16.5" customHeight="1">
      <c r="A55" s="99">
        <v>87</v>
      </c>
      <c r="B55" s="100"/>
      <c r="C55" s="101"/>
      <c r="E55" s="99">
        <v>127</v>
      </c>
      <c r="F55" s="102"/>
      <c r="G55" s="101"/>
      <c r="I55" s="99">
        <v>52</v>
      </c>
      <c r="J55" s="103"/>
      <c r="K55" s="104"/>
      <c r="L55" s="105"/>
    </row>
    <row r="56" spans="1:12" ht="16.5" customHeight="1">
      <c r="A56" s="99">
        <v>88</v>
      </c>
      <c r="B56" s="100"/>
      <c r="C56" s="101"/>
      <c r="E56" s="99">
        <v>128</v>
      </c>
      <c r="F56" s="102"/>
      <c r="G56" s="101"/>
      <c r="I56" s="99">
        <v>53</v>
      </c>
      <c r="J56" s="103"/>
      <c r="K56" s="104"/>
      <c r="L56" s="105"/>
    </row>
    <row r="57" spans="1:12" ht="16.5" customHeight="1">
      <c r="A57" s="99">
        <v>89</v>
      </c>
      <c r="B57" s="100"/>
      <c r="C57" s="101"/>
      <c r="E57" s="99">
        <v>129</v>
      </c>
      <c r="F57" s="102"/>
      <c r="G57" s="101"/>
      <c r="I57" s="99">
        <v>54</v>
      </c>
      <c r="J57" s="103"/>
      <c r="K57" s="104"/>
      <c r="L57" s="105"/>
    </row>
    <row r="58" spans="1:12" ht="16.5" customHeight="1">
      <c r="A58" s="99">
        <v>90</v>
      </c>
      <c r="B58" s="100"/>
      <c r="C58" s="101"/>
      <c r="E58" s="99">
        <v>130</v>
      </c>
      <c r="F58" s="102"/>
      <c r="G58" s="101"/>
      <c r="I58" s="99">
        <v>55</v>
      </c>
      <c r="J58" s="103"/>
      <c r="K58" s="104"/>
      <c r="L58" s="105"/>
    </row>
    <row r="59" spans="1:12" ht="16.5" customHeight="1">
      <c r="A59" s="99">
        <v>91</v>
      </c>
      <c r="B59" s="100"/>
      <c r="C59" s="101"/>
      <c r="E59" s="99">
        <v>131</v>
      </c>
      <c r="F59" s="102"/>
      <c r="G59" s="101"/>
      <c r="I59" s="99">
        <v>56</v>
      </c>
      <c r="J59" s="103"/>
      <c r="K59" s="104"/>
      <c r="L59" s="105"/>
    </row>
    <row r="60" spans="1:12" ht="16.5" customHeight="1">
      <c r="A60" s="99">
        <v>92</v>
      </c>
      <c r="B60" s="100"/>
      <c r="C60" s="101"/>
      <c r="E60" s="99">
        <v>132</v>
      </c>
      <c r="F60" s="102"/>
      <c r="G60" s="101"/>
      <c r="I60" s="99">
        <v>57</v>
      </c>
      <c r="J60" s="103"/>
      <c r="K60" s="104"/>
      <c r="L60" s="105"/>
    </row>
    <row r="61" spans="1:12" ht="16.5" customHeight="1">
      <c r="A61" s="99">
        <v>93</v>
      </c>
      <c r="B61" s="100"/>
      <c r="C61" s="101"/>
      <c r="E61" s="99">
        <v>133</v>
      </c>
      <c r="F61" s="102"/>
      <c r="G61" s="101"/>
      <c r="I61" s="99">
        <v>58</v>
      </c>
      <c r="J61" s="103"/>
      <c r="K61" s="104"/>
      <c r="L61" s="105"/>
    </row>
    <row r="62" spans="1:12" ht="16.5" customHeight="1">
      <c r="A62" s="99">
        <v>94</v>
      </c>
      <c r="B62" s="100"/>
      <c r="C62" s="101"/>
      <c r="E62" s="99">
        <v>134</v>
      </c>
      <c r="F62" s="102"/>
      <c r="G62" s="101"/>
      <c r="I62" s="99">
        <v>59</v>
      </c>
      <c r="J62" s="103"/>
      <c r="K62" s="104"/>
      <c r="L62" s="105"/>
    </row>
    <row r="63" spans="1:12" ht="16.5" customHeight="1">
      <c r="A63" s="99">
        <v>95</v>
      </c>
      <c r="B63" s="100"/>
      <c r="C63" s="101"/>
      <c r="E63" s="99">
        <v>135</v>
      </c>
      <c r="F63" s="102"/>
      <c r="G63" s="101"/>
      <c r="I63" s="99">
        <v>60</v>
      </c>
      <c r="J63" s="103"/>
      <c r="K63" s="104"/>
      <c r="L63" s="105"/>
    </row>
    <row r="64" spans="1:12" ht="16.5" customHeight="1">
      <c r="A64" s="99">
        <v>96</v>
      </c>
      <c r="B64" s="100"/>
      <c r="C64" s="101"/>
      <c r="E64" s="99">
        <v>136</v>
      </c>
      <c r="F64" s="102"/>
      <c r="G64" s="101"/>
      <c r="I64" s="99">
        <v>61</v>
      </c>
      <c r="J64" s="103"/>
      <c r="K64" s="104"/>
      <c r="L64" s="105"/>
    </row>
    <row r="65" spans="1:12" ht="16.5" customHeight="1">
      <c r="A65" s="99">
        <v>97</v>
      </c>
      <c r="B65" s="100"/>
      <c r="C65" s="101"/>
      <c r="E65" s="99">
        <v>137</v>
      </c>
      <c r="F65" s="102"/>
      <c r="G65" s="101"/>
      <c r="I65" s="99">
        <v>62</v>
      </c>
      <c r="J65" s="103"/>
      <c r="K65" s="104"/>
      <c r="L65" s="105"/>
    </row>
    <row r="66" spans="1:12" ht="16.5" customHeight="1">
      <c r="A66" s="99">
        <v>98</v>
      </c>
      <c r="B66" s="100"/>
      <c r="C66" s="101"/>
      <c r="E66" s="99">
        <v>138</v>
      </c>
      <c r="F66" s="102"/>
      <c r="G66" s="101"/>
      <c r="I66" s="99">
        <v>63</v>
      </c>
      <c r="J66" s="103"/>
      <c r="K66" s="104"/>
      <c r="L66" s="105"/>
    </row>
    <row r="67" spans="1:12" ht="16.5" customHeight="1">
      <c r="A67" s="99">
        <v>99</v>
      </c>
      <c r="B67" s="100"/>
      <c r="C67" s="101"/>
      <c r="E67" s="99">
        <v>139</v>
      </c>
      <c r="F67" s="102"/>
      <c r="G67" s="101"/>
      <c r="I67" s="99">
        <v>64</v>
      </c>
      <c r="J67" s="103"/>
      <c r="K67" s="104"/>
      <c r="L67" s="105"/>
    </row>
    <row r="68" spans="1:12" ht="16.5" customHeight="1">
      <c r="A68" s="99">
        <v>100</v>
      </c>
      <c r="B68" s="100"/>
      <c r="C68" s="101"/>
      <c r="E68" s="99">
        <v>140</v>
      </c>
      <c r="F68" s="102"/>
      <c r="G68" s="101"/>
      <c r="I68" s="99">
        <v>65</v>
      </c>
      <c r="J68" s="103"/>
      <c r="K68" s="104"/>
      <c r="L68" s="105"/>
    </row>
    <row r="69" spans="1:12" ht="16.5" customHeight="1">
      <c r="A69" s="99">
        <v>101</v>
      </c>
      <c r="B69" s="100"/>
      <c r="C69" s="101"/>
      <c r="E69" s="99">
        <v>141</v>
      </c>
      <c r="F69" s="102"/>
      <c r="G69" s="101"/>
      <c r="I69" s="99">
        <v>66</v>
      </c>
      <c r="J69" s="103"/>
      <c r="K69" s="104"/>
      <c r="L69" s="105"/>
    </row>
    <row r="70" spans="1:12" ht="16.5" customHeight="1">
      <c r="A70" s="99">
        <v>102</v>
      </c>
      <c r="B70" s="100"/>
      <c r="C70" s="101"/>
      <c r="E70" s="99">
        <v>142</v>
      </c>
      <c r="F70" s="102"/>
      <c r="G70" s="101"/>
      <c r="I70" s="99">
        <v>67</v>
      </c>
      <c r="J70" s="103"/>
      <c r="K70" s="104"/>
      <c r="L70" s="105"/>
    </row>
    <row r="71" spans="1:12" ht="16.5" customHeight="1">
      <c r="A71" s="99">
        <v>103</v>
      </c>
      <c r="B71" s="100"/>
      <c r="C71" s="101"/>
      <c r="E71" s="99">
        <v>143</v>
      </c>
      <c r="F71" s="102"/>
      <c r="G71" s="101"/>
      <c r="I71" s="99">
        <v>68</v>
      </c>
      <c r="J71" s="103"/>
      <c r="K71" s="104"/>
      <c r="L71" s="105"/>
    </row>
    <row r="72" spans="1:12" ht="16.5" customHeight="1">
      <c r="A72" s="99">
        <v>104</v>
      </c>
      <c r="B72" s="100"/>
      <c r="C72" s="101"/>
      <c r="E72" s="99">
        <v>144</v>
      </c>
      <c r="F72" s="102"/>
      <c r="G72" s="101"/>
      <c r="I72" s="99">
        <v>69</v>
      </c>
      <c r="J72" s="103"/>
      <c r="K72" s="104"/>
      <c r="L72" s="105"/>
    </row>
    <row r="73" spans="1:12" ht="16.5" customHeight="1">
      <c r="A73" s="99">
        <v>105</v>
      </c>
      <c r="B73" s="100"/>
      <c r="C73" s="101"/>
      <c r="E73" s="99">
        <v>145</v>
      </c>
      <c r="F73" s="102"/>
      <c r="G73" s="101"/>
      <c r="I73" s="99">
        <v>70</v>
      </c>
      <c r="J73" s="103"/>
      <c r="K73" s="104"/>
      <c r="L73" s="105"/>
    </row>
    <row r="74" spans="1:12" ht="16.5" customHeight="1">
      <c r="A74" s="99">
        <v>106</v>
      </c>
      <c r="B74" s="100"/>
      <c r="C74" s="101"/>
      <c r="E74" s="99">
        <v>146</v>
      </c>
      <c r="F74" s="102"/>
      <c r="G74" s="101"/>
      <c r="I74" s="99">
        <v>71</v>
      </c>
      <c r="J74" s="103"/>
      <c r="K74" s="104"/>
      <c r="L74" s="105"/>
    </row>
    <row r="75" spans="1:12" ht="16.5" customHeight="1">
      <c r="A75" s="99">
        <v>107</v>
      </c>
      <c r="B75" s="100"/>
      <c r="C75" s="101"/>
      <c r="E75" s="99">
        <v>147</v>
      </c>
      <c r="F75" s="102"/>
      <c r="G75" s="101"/>
      <c r="I75" s="99">
        <v>72</v>
      </c>
      <c r="J75" s="103"/>
      <c r="K75" s="104"/>
      <c r="L75" s="105"/>
    </row>
    <row r="76" spans="1:12" ht="16.5" customHeight="1">
      <c r="A76" s="99">
        <v>108</v>
      </c>
      <c r="B76" s="100"/>
      <c r="C76" s="101"/>
      <c r="E76" s="99">
        <v>148</v>
      </c>
      <c r="F76" s="102"/>
      <c r="G76" s="101"/>
      <c r="I76" s="99">
        <v>73</v>
      </c>
      <c r="J76" s="103"/>
      <c r="K76" s="104"/>
      <c r="L76" s="105"/>
    </row>
    <row r="77" spans="1:12" ht="16.5" customHeight="1">
      <c r="A77" s="99">
        <v>109</v>
      </c>
      <c r="B77" s="100"/>
      <c r="C77" s="101"/>
      <c r="E77" s="99">
        <v>149</v>
      </c>
      <c r="F77" s="102"/>
      <c r="G77" s="101"/>
      <c r="I77" s="99">
        <v>74</v>
      </c>
      <c r="J77" s="103"/>
      <c r="K77" s="104"/>
      <c r="L77" s="105"/>
    </row>
    <row r="78" spans="1:12" ht="16.5" customHeight="1">
      <c r="A78" s="99">
        <v>110</v>
      </c>
      <c r="B78" s="100"/>
      <c r="C78" s="101"/>
      <c r="E78" s="99">
        <v>150</v>
      </c>
      <c r="F78" s="102"/>
      <c r="G78" s="101"/>
      <c r="I78" s="99">
        <v>75</v>
      </c>
      <c r="J78" s="103"/>
      <c r="K78" s="104"/>
      <c r="L78" s="105"/>
    </row>
    <row r="79" spans="1:12" ht="16.5" customHeight="1">
      <c r="A79" s="99">
        <v>111</v>
      </c>
      <c r="B79" s="100"/>
      <c r="C79" s="101"/>
      <c r="E79" s="99">
        <v>151</v>
      </c>
      <c r="F79" s="102"/>
      <c r="G79" s="101"/>
      <c r="I79" s="99">
        <v>76</v>
      </c>
      <c r="J79" s="103"/>
      <c r="K79" s="104"/>
      <c r="L79" s="105"/>
    </row>
    <row r="80" spans="1:12" ht="16.5" customHeight="1">
      <c r="A80" s="99">
        <v>112</v>
      </c>
      <c r="B80" s="100"/>
      <c r="C80" s="101"/>
      <c r="E80" s="99">
        <v>152</v>
      </c>
      <c r="F80" s="102"/>
      <c r="G80" s="101"/>
      <c r="I80" s="99">
        <v>77</v>
      </c>
      <c r="J80" s="103"/>
      <c r="K80" s="104"/>
      <c r="L80" s="105"/>
    </row>
    <row r="81" spans="1:12" ht="16.5" customHeight="1">
      <c r="A81" s="99">
        <v>113</v>
      </c>
      <c r="B81" s="100"/>
      <c r="C81" s="101"/>
      <c r="E81" s="99">
        <v>153</v>
      </c>
      <c r="F81" s="102"/>
      <c r="G81" s="101"/>
      <c r="I81" s="99">
        <v>78</v>
      </c>
      <c r="J81" s="103"/>
      <c r="K81" s="104"/>
      <c r="L81" s="105"/>
    </row>
    <row r="82" spans="1:12" ht="16.5" customHeight="1">
      <c r="A82" s="99">
        <v>114</v>
      </c>
      <c r="B82" s="100"/>
      <c r="C82" s="101"/>
      <c r="E82" s="99">
        <v>154</v>
      </c>
      <c r="F82" s="102"/>
      <c r="G82" s="101"/>
      <c r="I82" s="99">
        <v>79</v>
      </c>
      <c r="J82" s="103"/>
      <c r="K82" s="104"/>
      <c r="L82" s="105"/>
    </row>
    <row r="83" spans="1:12" ht="16.5" customHeight="1">
      <c r="A83" s="99">
        <v>115</v>
      </c>
      <c r="B83" s="100"/>
      <c r="C83" s="101"/>
      <c r="E83" s="99">
        <v>155</v>
      </c>
      <c r="F83" s="102"/>
      <c r="G83" s="101"/>
      <c r="I83" s="109">
        <v>80</v>
      </c>
      <c r="J83" s="111"/>
      <c r="K83" s="112"/>
      <c r="L83" s="105"/>
    </row>
    <row r="84" spans="1:12" ht="16.5" customHeight="1">
      <c r="A84" s="99">
        <v>116</v>
      </c>
      <c r="B84" s="100"/>
      <c r="C84" s="101"/>
      <c r="E84" s="99">
        <v>156</v>
      </c>
      <c r="F84" s="102"/>
      <c r="G84" s="101"/>
      <c r="I84" s="113">
        <v>81</v>
      </c>
      <c r="J84" s="114"/>
      <c r="K84" s="115"/>
      <c r="L84" s="105"/>
    </row>
    <row r="85" spans="1:12" ht="16.5" customHeight="1">
      <c r="A85" s="99">
        <v>117</v>
      </c>
      <c r="B85" s="100"/>
      <c r="C85" s="101"/>
      <c r="E85" s="99">
        <v>157</v>
      </c>
      <c r="F85" s="102"/>
      <c r="G85" s="101"/>
      <c r="I85" s="99">
        <v>82</v>
      </c>
      <c r="J85" s="103"/>
      <c r="K85" s="104"/>
      <c r="L85" s="105"/>
    </row>
    <row r="86" spans="1:12" ht="16.5" customHeight="1">
      <c r="A86" s="99">
        <v>118</v>
      </c>
      <c r="B86" s="100"/>
      <c r="C86" s="101"/>
      <c r="E86" s="99">
        <v>158</v>
      </c>
      <c r="F86" s="102"/>
      <c r="G86" s="101"/>
      <c r="I86" s="99">
        <v>83</v>
      </c>
      <c r="J86" s="103"/>
      <c r="K86" s="104"/>
      <c r="L86" s="105"/>
    </row>
    <row r="87" spans="1:12" ht="16.5" customHeight="1">
      <c r="A87" s="99">
        <v>119</v>
      </c>
      <c r="B87" s="100"/>
      <c r="C87" s="101"/>
      <c r="E87" s="99">
        <v>159</v>
      </c>
      <c r="F87" s="102"/>
      <c r="G87" s="101"/>
      <c r="I87" s="99">
        <v>84</v>
      </c>
      <c r="J87" s="103"/>
      <c r="K87" s="104"/>
      <c r="L87" s="105"/>
    </row>
    <row r="88" spans="1:12" ht="16.5" customHeight="1">
      <c r="A88" s="109">
        <v>120</v>
      </c>
      <c r="B88" s="107"/>
      <c r="C88" s="108"/>
      <c r="E88" s="109">
        <v>160</v>
      </c>
      <c r="F88" s="110"/>
      <c r="G88" s="108"/>
      <c r="I88" s="99">
        <v>85</v>
      </c>
      <c r="J88" s="103"/>
      <c r="K88" s="104"/>
      <c r="L88" s="105"/>
    </row>
    <row r="89" spans="1:12" ht="16.5" customHeight="1">
      <c r="I89" s="99">
        <v>86</v>
      </c>
      <c r="J89" s="103"/>
      <c r="K89" s="104"/>
      <c r="L89" s="105"/>
    </row>
    <row r="90" spans="1:12" ht="16.5" customHeight="1" thickBot="1">
      <c r="I90" s="99">
        <v>87</v>
      </c>
      <c r="J90" s="103"/>
      <c r="K90" s="104"/>
      <c r="L90" s="105"/>
    </row>
    <row r="91" spans="1:12" ht="19.5" customHeight="1" thickBot="1">
      <c r="A91" s="81" t="s">
        <v>249</v>
      </c>
      <c r="B91" s="82"/>
      <c r="C91" s="82"/>
      <c r="D91" s="82"/>
      <c r="E91" s="82"/>
      <c r="F91" s="82"/>
      <c r="G91" s="83"/>
      <c r="I91" s="99">
        <v>88</v>
      </c>
      <c r="J91" s="103"/>
      <c r="K91" s="104"/>
      <c r="L91" s="105"/>
    </row>
    <row r="92" spans="1:12" ht="18" customHeight="1">
      <c r="A92" s="88"/>
      <c r="I92" s="99">
        <v>89</v>
      </c>
      <c r="J92" s="103"/>
      <c r="K92" s="104"/>
      <c r="L92" s="105"/>
    </row>
    <row r="93" spans="1:12" ht="21.75" customHeight="1">
      <c r="A93" s="89"/>
      <c r="B93" s="90" t="s">
        <v>47</v>
      </c>
      <c r="C93" s="91" t="s">
        <v>248</v>
      </c>
      <c r="E93" s="89"/>
      <c r="F93" s="90" t="s">
        <v>47</v>
      </c>
      <c r="G93" s="91" t="s">
        <v>248</v>
      </c>
      <c r="I93" s="99">
        <v>90</v>
      </c>
      <c r="J93" s="103"/>
      <c r="K93" s="104"/>
      <c r="L93" s="105"/>
    </row>
    <row r="94" spans="1:12" ht="16.5" customHeight="1">
      <c r="A94" s="92">
        <v>161</v>
      </c>
      <c r="B94" s="93"/>
      <c r="C94" s="94"/>
      <c r="E94" s="92">
        <v>201</v>
      </c>
      <c r="F94" s="95"/>
      <c r="G94" s="94"/>
      <c r="I94" s="99">
        <v>91</v>
      </c>
      <c r="J94" s="103"/>
      <c r="K94" s="104"/>
      <c r="L94" s="105"/>
    </row>
    <row r="95" spans="1:12" ht="16.5" customHeight="1">
      <c r="A95" s="99">
        <v>162</v>
      </c>
      <c r="B95" s="100"/>
      <c r="C95" s="101"/>
      <c r="E95" s="99">
        <v>202</v>
      </c>
      <c r="F95" s="102"/>
      <c r="G95" s="101"/>
      <c r="I95" s="99">
        <v>92</v>
      </c>
      <c r="J95" s="103"/>
      <c r="K95" s="104"/>
      <c r="L95" s="105"/>
    </row>
    <row r="96" spans="1:12" ht="16.5" customHeight="1">
      <c r="A96" s="99">
        <v>163</v>
      </c>
      <c r="B96" s="100"/>
      <c r="C96" s="101"/>
      <c r="E96" s="99">
        <v>203</v>
      </c>
      <c r="F96" s="102"/>
      <c r="G96" s="101"/>
      <c r="I96" s="99">
        <v>93</v>
      </c>
      <c r="J96" s="103"/>
      <c r="K96" s="104"/>
      <c r="L96" s="105"/>
    </row>
    <row r="97" spans="1:12" ht="16.5" customHeight="1">
      <c r="A97" s="99">
        <v>164</v>
      </c>
      <c r="B97" s="100"/>
      <c r="C97" s="101"/>
      <c r="E97" s="99">
        <v>204</v>
      </c>
      <c r="F97" s="102"/>
      <c r="G97" s="101"/>
      <c r="I97" s="99">
        <v>94</v>
      </c>
      <c r="J97" s="103"/>
      <c r="K97" s="104"/>
      <c r="L97" s="105"/>
    </row>
    <row r="98" spans="1:12" ht="16.5" customHeight="1">
      <c r="A98" s="99">
        <v>165</v>
      </c>
      <c r="B98" s="100"/>
      <c r="C98" s="101"/>
      <c r="E98" s="99">
        <v>205</v>
      </c>
      <c r="F98" s="102"/>
      <c r="G98" s="101"/>
      <c r="I98" s="99">
        <v>95</v>
      </c>
      <c r="J98" s="103"/>
      <c r="K98" s="104"/>
      <c r="L98" s="105"/>
    </row>
    <row r="99" spans="1:12" ht="16.5" customHeight="1">
      <c r="A99" s="99">
        <v>166</v>
      </c>
      <c r="B99" s="100"/>
      <c r="C99" s="101"/>
      <c r="E99" s="99">
        <v>206</v>
      </c>
      <c r="F99" s="102"/>
      <c r="G99" s="101"/>
      <c r="I99" s="99">
        <v>96</v>
      </c>
      <c r="J99" s="103"/>
      <c r="K99" s="104"/>
      <c r="L99" s="105"/>
    </row>
    <row r="100" spans="1:12" ht="16.5" customHeight="1">
      <c r="A100" s="99">
        <v>167</v>
      </c>
      <c r="B100" s="100"/>
      <c r="C100" s="101"/>
      <c r="E100" s="99">
        <v>207</v>
      </c>
      <c r="F100" s="102"/>
      <c r="G100" s="101"/>
      <c r="I100" s="99">
        <v>97</v>
      </c>
      <c r="J100" s="103"/>
      <c r="K100" s="104"/>
      <c r="L100" s="105"/>
    </row>
    <row r="101" spans="1:12" ht="16.5" customHeight="1">
      <c r="A101" s="99">
        <v>168</v>
      </c>
      <c r="B101" s="100"/>
      <c r="C101" s="101"/>
      <c r="E101" s="99">
        <v>208</v>
      </c>
      <c r="F101" s="102"/>
      <c r="G101" s="101"/>
      <c r="I101" s="99">
        <v>98</v>
      </c>
      <c r="J101" s="103"/>
      <c r="K101" s="104"/>
      <c r="L101" s="105"/>
    </row>
    <row r="102" spans="1:12" ht="16.5" customHeight="1">
      <c r="A102" s="99">
        <v>169</v>
      </c>
      <c r="B102" s="100"/>
      <c r="C102" s="101"/>
      <c r="E102" s="99">
        <v>209</v>
      </c>
      <c r="F102" s="102"/>
      <c r="G102" s="101"/>
      <c r="I102" s="99">
        <v>99</v>
      </c>
      <c r="J102" s="103"/>
      <c r="K102" s="104"/>
      <c r="L102" s="105"/>
    </row>
    <row r="103" spans="1:12" ht="16.5" customHeight="1">
      <c r="A103" s="99">
        <v>170</v>
      </c>
      <c r="B103" s="100"/>
      <c r="C103" s="101"/>
      <c r="E103" s="99">
        <v>210</v>
      </c>
      <c r="F103" s="102"/>
      <c r="G103" s="101"/>
      <c r="I103" s="99">
        <v>100</v>
      </c>
      <c r="J103" s="103"/>
      <c r="K103" s="104"/>
      <c r="L103" s="105"/>
    </row>
    <row r="104" spans="1:12" ht="16.5" customHeight="1">
      <c r="A104" s="99">
        <v>171</v>
      </c>
      <c r="B104" s="100"/>
      <c r="C104" s="101"/>
      <c r="E104" s="99">
        <v>211</v>
      </c>
      <c r="F104" s="102"/>
      <c r="G104" s="101"/>
      <c r="I104" s="99">
        <v>101</v>
      </c>
      <c r="J104" s="103"/>
      <c r="K104" s="104"/>
      <c r="L104" s="105"/>
    </row>
    <row r="105" spans="1:12" ht="16.5" customHeight="1">
      <c r="A105" s="99">
        <v>172</v>
      </c>
      <c r="B105" s="100"/>
      <c r="C105" s="101"/>
      <c r="E105" s="99">
        <v>212</v>
      </c>
      <c r="F105" s="102"/>
      <c r="G105" s="101"/>
      <c r="I105" s="99">
        <v>102</v>
      </c>
      <c r="J105" s="103"/>
      <c r="K105" s="104"/>
      <c r="L105" s="105"/>
    </row>
    <row r="106" spans="1:12" ht="16.5" customHeight="1">
      <c r="A106" s="99">
        <v>173</v>
      </c>
      <c r="B106" s="100"/>
      <c r="C106" s="101"/>
      <c r="E106" s="99">
        <v>213</v>
      </c>
      <c r="F106" s="102"/>
      <c r="G106" s="101"/>
      <c r="I106" s="99">
        <v>103</v>
      </c>
      <c r="J106" s="103"/>
      <c r="K106" s="104"/>
      <c r="L106" s="105"/>
    </row>
    <row r="107" spans="1:12" ht="16.5" customHeight="1">
      <c r="A107" s="99">
        <v>174</v>
      </c>
      <c r="B107" s="100"/>
      <c r="C107" s="101"/>
      <c r="E107" s="99">
        <v>214</v>
      </c>
      <c r="F107" s="102"/>
      <c r="G107" s="101"/>
      <c r="I107" s="99">
        <v>104</v>
      </c>
      <c r="J107" s="103"/>
      <c r="K107" s="104"/>
      <c r="L107" s="105"/>
    </row>
    <row r="108" spans="1:12" ht="16.5" customHeight="1">
      <c r="A108" s="99">
        <v>175</v>
      </c>
      <c r="B108" s="100"/>
      <c r="C108" s="101"/>
      <c r="E108" s="99">
        <v>215</v>
      </c>
      <c r="F108" s="102"/>
      <c r="G108" s="101"/>
      <c r="I108" s="99">
        <v>105</v>
      </c>
      <c r="J108" s="103"/>
      <c r="K108" s="104"/>
      <c r="L108" s="105"/>
    </row>
    <row r="109" spans="1:12" ht="16.5" customHeight="1">
      <c r="A109" s="99">
        <v>176</v>
      </c>
      <c r="B109" s="100"/>
      <c r="C109" s="101"/>
      <c r="E109" s="99">
        <v>216</v>
      </c>
      <c r="F109" s="102"/>
      <c r="G109" s="101"/>
      <c r="I109" s="99">
        <v>106</v>
      </c>
      <c r="J109" s="103"/>
      <c r="K109" s="104"/>
      <c r="L109" s="105"/>
    </row>
    <row r="110" spans="1:12" ht="16.5" customHeight="1">
      <c r="A110" s="99">
        <v>177</v>
      </c>
      <c r="B110" s="100"/>
      <c r="C110" s="101"/>
      <c r="E110" s="99">
        <v>217</v>
      </c>
      <c r="F110" s="102"/>
      <c r="G110" s="101"/>
      <c r="I110" s="99">
        <v>107</v>
      </c>
      <c r="J110" s="103"/>
      <c r="K110" s="104"/>
      <c r="L110" s="105"/>
    </row>
    <row r="111" spans="1:12" ht="16.5" customHeight="1">
      <c r="A111" s="99">
        <v>178</v>
      </c>
      <c r="B111" s="100"/>
      <c r="C111" s="101"/>
      <c r="E111" s="99">
        <v>218</v>
      </c>
      <c r="F111" s="102"/>
      <c r="G111" s="101"/>
      <c r="I111" s="99">
        <v>108</v>
      </c>
      <c r="J111" s="103"/>
      <c r="K111" s="104"/>
      <c r="L111" s="105"/>
    </row>
    <row r="112" spans="1:12" ht="16.5" customHeight="1">
      <c r="A112" s="99">
        <v>179</v>
      </c>
      <c r="B112" s="100"/>
      <c r="C112" s="101"/>
      <c r="E112" s="99">
        <v>219</v>
      </c>
      <c r="F112" s="102"/>
      <c r="G112" s="101"/>
      <c r="I112" s="99">
        <v>109</v>
      </c>
      <c r="J112" s="103"/>
      <c r="K112" s="104"/>
      <c r="L112" s="105"/>
    </row>
    <row r="113" spans="1:12" ht="16.5" customHeight="1">
      <c r="A113" s="99">
        <v>180</v>
      </c>
      <c r="B113" s="100"/>
      <c r="C113" s="101"/>
      <c r="E113" s="99">
        <v>220</v>
      </c>
      <c r="F113" s="102"/>
      <c r="G113" s="101"/>
      <c r="I113" s="99">
        <v>110</v>
      </c>
      <c r="J113" s="103"/>
      <c r="K113" s="104"/>
      <c r="L113" s="105"/>
    </row>
    <row r="114" spans="1:12" ht="16.5" customHeight="1">
      <c r="A114" s="99">
        <v>181</v>
      </c>
      <c r="B114" s="100"/>
      <c r="C114" s="101"/>
      <c r="E114" s="99">
        <v>221</v>
      </c>
      <c r="F114" s="102"/>
      <c r="G114" s="101"/>
      <c r="I114" s="99">
        <v>111</v>
      </c>
      <c r="J114" s="103"/>
      <c r="K114" s="104"/>
      <c r="L114" s="105"/>
    </row>
    <row r="115" spans="1:12" ht="16.5" customHeight="1">
      <c r="A115" s="99">
        <v>182</v>
      </c>
      <c r="B115" s="100"/>
      <c r="C115" s="101"/>
      <c r="E115" s="99">
        <v>222</v>
      </c>
      <c r="F115" s="102"/>
      <c r="G115" s="101"/>
      <c r="I115" s="99">
        <v>112</v>
      </c>
      <c r="J115" s="103"/>
      <c r="K115" s="104"/>
      <c r="L115" s="105"/>
    </row>
    <row r="116" spans="1:12" ht="16.5" customHeight="1">
      <c r="A116" s="99">
        <v>183</v>
      </c>
      <c r="B116" s="100"/>
      <c r="C116" s="101"/>
      <c r="E116" s="99">
        <v>223</v>
      </c>
      <c r="F116" s="102"/>
      <c r="G116" s="101"/>
      <c r="I116" s="99">
        <v>113</v>
      </c>
      <c r="J116" s="103"/>
      <c r="K116" s="104"/>
      <c r="L116" s="105"/>
    </row>
    <row r="117" spans="1:12" ht="16.5" customHeight="1">
      <c r="A117" s="99">
        <v>184</v>
      </c>
      <c r="B117" s="100"/>
      <c r="C117" s="101"/>
      <c r="E117" s="99">
        <v>224</v>
      </c>
      <c r="F117" s="102"/>
      <c r="G117" s="101"/>
      <c r="I117" s="99">
        <v>114</v>
      </c>
      <c r="J117" s="103"/>
      <c r="K117" s="104"/>
      <c r="L117" s="105"/>
    </row>
    <row r="118" spans="1:12" ht="16.5" customHeight="1">
      <c r="A118" s="99">
        <v>185</v>
      </c>
      <c r="B118" s="100"/>
      <c r="C118" s="101"/>
      <c r="E118" s="99">
        <v>225</v>
      </c>
      <c r="F118" s="102"/>
      <c r="G118" s="101"/>
      <c r="I118" s="99">
        <v>115</v>
      </c>
      <c r="J118" s="103"/>
      <c r="K118" s="104"/>
      <c r="L118" s="105"/>
    </row>
    <row r="119" spans="1:12" ht="16.5" customHeight="1">
      <c r="A119" s="99">
        <v>186</v>
      </c>
      <c r="B119" s="100"/>
      <c r="C119" s="101"/>
      <c r="E119" s="99">
        <v>226</v>
      </c>
      <c r="F119" s="102"/>
      <c r="G119" s="101"/>
      <c r="I119" s="99">
        <v>116</v>
      </c>
      <c r="J119" s="103"/>
      <c r="K119" s="104"/>
      <c r="L119" s="105"/>
    </row>
    <row r="120" spans="1:12" ht="16.5" customHeight="1">
      <c r="A120" s="99">
        <v>187</v>
      </c>
      <c r="B120" s="100"/>
      <c r="C120" s="101"/>
      <c r="E120" s="99">
        <v>227</v>
      </c>
      <c r="F120" s="102"/>
      <c r="G120" s="101"/>
      <c r="I120" s="99">
        <v>117</v>
      </c>
      <c r="J120" s="103"/>
      <c r="K120" s="104"/>
      <c r="L120" s="105"/>
    </row>
    <row r="121" spans="1:12" ht="16.5" customHeight="1">
      <c r="A121" s="99">
        <v>188</v>
      </c>
      <c r="B121" s="100"/>
      <c r="C121" s="101"/>
      <c r="E121" s="99">
        <v>228</v>
      </c>
      <c r="F121" s="102"/>
      <c r="G121" s="101"/>
      <c r="I121" s="99">
        <v>118</v>
      </c>
      <c r="J121" s="103"/>
      <c r="K121" s="104"/>
      <c r="L121" s="105"/>
    </row>
    <row r="122" spans="1:12" ht="16.5" customHeight="1">
      <c r="A122" s="99">
        <v>189</v>
      </c>
      <c r="B122" s="100"/>
      <c r="C122" s="101"/>
      <c r="E122" s="99">
        <v>229</v>
      </c>
      <c r="F122" s="102"/>
      <c r="G122" s="101"/>
      <c r="I122" s="99">
        <v>119</v>
      </c>
      <c r="J122" s="103"/>
      <c r="K122" s="104"/>
      <c r="L122" s="105"/>
    </row>
    <row r="123" spans="1:12" ht="16.5" customHeight="1">
      <c r="A123" s="99">
        <v>190</v>
      </c>
      <c r="B123" s="100"/>
      <c r="C123" s="101"/>
      <c r="E123" s="99">
        <v>230</v>
      </c>
      <c r="F123" s="102"/>
      <c r="G123" s="101"/>
      <c r="I123" s="109">
        <v>120</v>
      </c>
      <c r="J123" s="111"/>
      <c r="K123" s="112"/>
      <c r="L123" s="105"/>
    </row>
    <row r="124" spans="1:12" ht="16.5" customHeight="1">
      <c r="A124" s="99">
        <v>191</v>
      </c>
      <c r="B124" s="100"/>
      <c r="C124" s="101"/>
      <c r="E124" s="99">
        <v>231</v>
      </c>
      <c r="F124" s="102"/>
      <c r="G124" s="101"/>
      <c r="I124" s="113">
        <v>121</v>
      </c>
      <c r="J124" s="114"/>
      <c r="K124" s="115"/>
      <c r="L124" s="105"/>
    </row>
    <row r="125" spans="1:12" ht="16.5" customHeight="1">
      <c r="A125" s="99">
        <v>192</v>
      </c>
      <c r="B125" s="100"/>
      <c r="C125" s="101"/>
      <c r="E125" s="99">
        <v>232</v>
      </c>
      <c r="F125" s="102"/>
      <c r="G125" s="101"/>
      <c r="I125" s="99">
        <v>122</v>
      </c>
      <c r="J125" s="103"/>
      <c r="K125" s="104"/>
      <c r="L125" s="105"/>
    </row>
    <row r="126" spans="1:12" ht="16.5" customHeight="1">
      <c r="A126" s="99">
        <v>193</v>
      </c>
      <c r="B126" s="100"/>
      <c r="C126" s="101"/>
      <c r="E126" s="99">
        <v>233</v>
      </c>
      <c r="F126" s="102"/>
      <c r="G126" s="101"/>
      <c r="I126" s="99">
        <v>123</v>
      </c>
      <c r="J126" s="103"/>
      <c r="K126" s="104"/>
      <c r="L126" s="105"/>
    </row>
    <row r="127" spans="1:12" ht="16.5" customHeight="1">
      <c r="A127" s="99">
        <v>194</v>
      </c>
      <c r="B127" s="100"/>
      <c r="C127" s="101"/>
      <c r="E127" s="99">
        <v>234</v>
      </c>
      <c r="F127" s="102"/>
      <c r="G127" s="101"/>
      <c r="I127" s="99">
        <v>124</v>
      </c>
      <c r="J127" s="103"/>
      <c r="K127" s="104"/>
      <c r="L127" s="105"/>
    </row>
    <row r="128" spans="1:12" ht="16.5" customHeight="1">
      <c r="A128" s="99">
        <v>195</v>
      </c>
      <c r="B128" s="100"/>
      <c r="C128" s="101"/>
      <c r="E128" s="99">
        <v>235</v>
      </c>
      <c r="F128" s="102"/>
      <c r="G128" s="101"/>
      <c r="I128" s="99">
        <v>125</v>
      </c>
      <c r="J128" s="103"/>
      <c r="K128" s="104"/>
      <c r="L128" s="105"/>
    </row>
    <row r="129" spans="1:12" ht="16.5" customHeight="1">
      <c r="A129" s="99">
        <v>196</v>
      </c>
      <c r="B129" s="100"/>
      <c r="C129" s="101"/>
      <c r="E129" s="99">
        <v>236</v>
      </c>
      <c r="F129" s="102"/>
      <c r="G129" s="101"/>
      <c r="I129" s="99">
        <v>126</v>
      </c>
      <c r="J129" s="103"/>
      <c r="K129" s="104"/>
      <c r="L129" s="105"/>
    </row>
    <row r="130" spans="1:12" ht="16.5" customHeight="1">
      <c r="A130" s="99">
        <v>197</v>
      </c>
      <c r="B130" s="100"/>
      <c r="C130" s="101"/>
      <c r="E130" s="99">
        <v>237</v>
      </c>
      <c r="F130" s="102"/>
      <c r="G130" s="101"/>
      <c r="I130" s="99">
        <v>127</v>
      </c>
      <c r="J130" s="103"/>
      <c r="K130" s="104"/>
      <c r="L130" s="105"/>
    </row>
    <row r="131" spans="1:12" ht="16.5" customHeight="1">
      <c r="A131" s="99">
        <v>198</v>
      </c>
      <c r="B131" s="100"/>
      <c r="C131" s="101"/>
      <c r="E131" s="99">
        <v>238</v>
      </c>
      <c r="F131" s="102"/>
      <c r="G131" s="101"/>
      <c r="I131" s="99">
        <v>128</v>
      </c>
      <c r="J131" s="103"/>
      <c r="K131" s="104"/>
      <c r="L131" s="105"/>
    </row>
    <row r="132" spans="1:12" ht="16.5" customHeight="1">
      <c r="A132" s="99">
        <v>199</v>
      </c>
      <c r="B132" s="100"/>
      <c r="C132" s="101"/>
      <c r="E132" s="99">
        <v>239</v>
      </c>
      <c r="F132" s="102"/>
      <c r="G132" s="101"/>
      <c r="I132" s="99">
        <v>129</v>
      </c>
      <c r="J132" s="103"/>
      <c r="K132" s="104"/>
      <c r="L132" s="105"/>
    </row>
    <row r="133" spans="1:12" ht="16.5" customHeight="1">
      <c r="A133" s="109">
        <v>200</v>
      </c>
      <c r="B133" s="107"/>
      <c r="C133" s="108"/>
      <c r="E133" s="109">
        <v>240</v>
      </c>
      <c r="F133" s="110"/>
      <c r="G133" s="108"/>
      <c r="I133" s="99">
        <v>130</v>
      </c>
      <c r="J133" s="103"/>
      <c r="K133" s="104"/>
      <c r="L133" s="105"/>
    </row>
    <row r="134" spans="1:12" ht="16.5" customHeight="1">
      <c r="I134" s="99">
        <v>131</v>
      </c>
      <c r="J134" s="103"/>
      <c r="K134" s="104"/>
      <c r="L134" s="105"/>
    </row>
    <row r="135" spans="1:12" ht="16.5" customHeight="1" thickBot="1">
      <c r="I135" s="99">
        <v>132</v>
      </c>
      <c r="J135" s="103"/>
      <c r="K135" s="104"/>
      <c r="L135" s="105"/>
    </row>
    <row r="136" spans="1:12" ht="19.5" customHeight="1" thickBot="1">
      <c r="A136" s="81" t="s">
        <v>249</v>
      </c>
      <c r="B136" s="82"/>
      <c r="C136" s="82"/>
      <c r="D136" s="82"/>
      <c r="E136" s="82"/>
      <c r="F136" s="82"/>
      <c r="G136" s="83"/>
      <c r="I136" s="99">
        <v>133</v>
      </c>
      <c r="J136" s="103"/>
      <c r="K136" s="104"/>
      <c r="L136" s="105"/>
    </row>
    <row r="137" spans="1:12" ht="18" customHeight="1">
      <c r="A137" s="88"/>
      <c r="I137" s="99">
        <v>134</v>
      </c>
      <c r="J137" s="103"/>
      <c r="K137" s="104"/>
      <c r="L137" s="105"/>
    </row>
    <row r="138" spans="1:12" ht="21.75" customHeight="1">
      <c r="A138" s="89"/>
      <c r="B138" s="90" t="s">
        <v>47</v>
      </c>
      <c r="C138" s="91" t="s">
        <v>248</v>
      </c>
      <c r="E138" s="89"/>
      <c r="F138" s="90" t="s">
        <v>47</v>
      </c>
      <c r="G138" s="91" t="s">
        <v>248</v>
      </c>
      <c r="I138" s="99">
        <v>135</v>
      </c>
      <c r="J138" s="103"/>
      <c r="K138" s="104"/>
      <c r="L138" s="105"/>
    </row>
    <row r="139" spans="1:12" ht="16.5" customHeight="1">
      <c r="A139" s="92">
        <v>241</v>
      </c>
      <c r="B139" s="93"/>
      <c r="C139" s="94"/>
      <c r="E139" s="92">
        <v>281</v>
      </c>
      <c r="F139" s="95"/>
      <c r="G139" s="94"/>
      <c r="I139" s="99">
        <v>136</v>
      </c>
      <c r="J139" s="103"/>
      <c r="K139" s="104"/>
      <c r="L139" s="105"/>
    </row>
    <row r="140" spans="1:12" ht="16.5" customHeight="1">
      <c r="A140" s="99">
        <v>242</v>
      </c>
      <c r="B140" s="100"/>
      <c r="C140" s="101"/>
      <c r="E140" s="99">
        <v>282</v>
      </c>
      <c r="F140" s="102"/>
      <c r="G140" s="101"/>
      <c r="I140" s="99">
        <v>137</v>
      </c>
      <c r="J140" s="103"/>
      <c r="K140" s="104"/>
      <c r="L140" s="105"/>
    </row>
    <row r="141" spans="1:12" ht="16.5" customHeight="1">
      <c r="A141" s="99">
        <v>243</v>
      </c>
      <c r="B141" s="100"/>
      <c r="C141" s="101"/>
      <c r="E141" s="99">
        <v>283</v>
      </c>
      <c r="F141" s="102"/>
      <c r="G141" s="101"/>
      <c r="I141" s="99">
        <v>138</v>
      </c>
      <c r="J141" s="103"/>
      <c r="K141" s="104"/>
      <c r="L141" s="105"/>
    </row>
    <row r="142" spans="1:12" ht="16.5" customHeight="1">
      <c r="A142" s="99">
        <v>244</v>
      </c>
      <c r="B142" s="100"/>
      <c r="C142" s="101"/>
      <c r="E142" s="99">
        <v>284</v>
      </c>
      <c r="F142" s="102"/>
      <c r="G142" s="101"/>
      <c r="I142" s="99">
        <v>139</v>
      </c>
      <c r="J142" s="103"/>
      <c r="K142" s="104"/>
      <c r="L142" s="105"/>
    </row>
    <row r="143" spans="1:12" ht="16.5" customHeight="1">
      <c r="A143" s="99">
        <v>245</v>
      </c>
      <c r="B143" s="100"/>
      <c r="C143" s="101"/>
      <c r="E143" s="99">
        <v>285</v>
      </c>
      <c r="F143" s="102"/>
      <c r="G143" s="101"/>
      <c r="I143" s="99">
        <v>140</v>
      </c>
      <c r="J143" s="103"/>
      <c r="K143" s="104"/>
      <c r="L143" s="105"/>
    </row>
    <row r="144" spans="1:12" ht="16.5" customHeight="1">
      <c r="A144" s="99">
        <v>246</v>
      </c>
      <c r="B144" s="100"/>
      <c r="C144" s="101"/>
      <c r="E144" s="99">
        <v>286</v>
      </c>
      <c r="F144" s="102"/>
      <c r="G144" s="101"/>
      <c r="I144" s="99">
        <v>141</v>
      </c>
      <c r="J144" s="103"/>
      <c r="K144" s="104"/>
      <c r="L144" s="105"/>
    </row>
    <row r="145" spans="1:12" ht="16.5" customHeight="1">
      <c r="A145" s="99">
        <v>247</v>
      </c>
      <c r="B145" s="100"/>
      <c r="C145" s="101"/>
      <c r="E145" s="99">
        <v>287</v>
      </c>
      <c r="F145" s="102"/>
      <c r="G145" s="101"/>
      <c r="I145" s="99">
        <v>142</v>
      </c>
      <c r="J145" s="103"/>
      <c r="K145" s="104"/>
      <c r="L145" s="105"/>
    </row>
    <row r="146" spans="1:12" ht="16.5" customHeight="1">
      <c r="A146" s="99">
        <v>248</v>
      </c>
      <c r="B146" s="100"/>
      <c r="C146" s="101"/>
      <c r="E146" s="99">
        <v>288</v>
      </c>
      <c r="F146" s="102"/>
      <c r="G146" s="101"/>
      <c r="I146" s="99">
        <v>143</v>
      </c>
      <c r="J146" s="103"/>
      <c r="K146" s="104"/>
      <c r="L146" s="105"/>
    </row>
    <row r="147" spans="1:12" ht="16.5" customHeight="1">
      <c r="A147" s="99">
        <v>249</v>
      </c>
      <c r="B147" s="100"/>
      <c r="C147" s="101"/>
      <c r="E147" s="99">
        <v>289</v>
      </c>
      <c r="F147" s="102"/>
      <c r="G147" s="101"/>
      <c r="I147" s="99">
        <v>144</v>
      </c>
      <c r="J147" s="103"/>
      <c r="K147" s="104"/>
      <c r="L147" s="105"/>
    </row>
    <row r="148" spans="1:12" ht="16.5" customHeight="1">
      <c r="A148" s="99">
        <v>250</v>
      </c>
      <c r="B148" s="100"/>
      <c r="C148" s="101"/>
      <c r="E148" s="99">
        <v>290</v>
      </c>
      <c r="F148" s="102"/>
      <c r="G148" s="101"/>
      <c r="I148" s="99">
        <v>145</v>
      </c>
      <c r="J148" s="103"/>
      <c r="K148" s="104"/>
      <c r="L148" s="105"/>
    </row>
    <row r="149" spans="1:12" ht="16.5" customHeight="1">
      <c r="A149" s="99">
        <v>251</v>
      </c>
      <c r="B149" s="100"/>
      <c r="C149" s="101"/>
      <c r="E149" s="99">
        <v>291</v>
      </c>
      <c r="F149" s="102"/>
      <c r="G149" s="101"/>
      <c r="I149" s="99">
        <v>146</v>
      </c>
      <c r="J149" s="103"/>
      <c r="K149" s="104"/>
      <c r="L149" s="105"/>
    </row>
    <row r="150" spans="1:12" ht="16.5" customHeight="1">
      <c r="A150" s="99">
        <v>252</v>
      </c>
      <c r="B150" s="100"/>
      <c r="C150" s="101"/>
      <c r="E150" s="99">
        <v>292</v>
      </c>
      <c r="F150" s="102"/>
      <c r="G150" s="101"/>
      <c r="I150" s="99">
        <v>147</v>
      </c>
      <c r="J150" s="103"/>
      <c r="K150" s="104"/>
      <c r="L150" s="105"/>
    </row>
    <row r="151" spans="1:12" ht="16.5" customHeight="1">
      <c r="A151" s="99">
        <v>253</v>
      </c>
      <c r="B151" s="100"/>
      <c r="C151" s="101"/>
      <c r="E151" s="99">
        <v>293</v>
      </c>
      <c r="F151" s="102"/>
      <c r="G151" s="101"/>
      <c r="I151" s="99">
        <v>148</v>
      </c>
      <c r="J151" s="103"/>
      <c r="K151" s="104"/>
      <c r="L151" s="105"/>
    </row>
    <row r="152" spans="1:12" ht="16.5" customHeight="1">
      <c r="A152" s="99">
        <v>254</v>
      </c>
      <c r="B152" s="100"/>
      <c r="C152" s="101"/>
      <c r="E152" s="99">
        <v>294</v>
      </c>
      <c r="F152" s="102"/>
      <c r="G152" s="101"/>
      <c r="I152" s="99">
        <v>149</v>
      </c>
      <c r="J152" s="103"/>
      <c r="K152" s="104"/>
      <c r="L152" s="105"/>
    </row>
    <row r="153" spans="1:12" ht="16.5" customHeight="1">
      <c r="A153" s="99">
        <v>255</v>
      </c>
      <c r="B153" s="100"/>
      <c r="C153" s="101"/>
      <c r="E153" s="99">
        <v>295</v>
      </c>
      <c r="F153" s="102"/>
      <c r="G153" s="101"/>
      <c r="I153" s="99">
        <v>150</v>
      </c>
      <c r="J153" s="103"/>
      <c r="K153" s="104"/>
      <c r="L153" s="105"/>
    </row>
    <row r="154" spans="1:12" ht="16.5" customHeight="1">
      <c r="A154" s="99">
        <v>256</v>
      </c>
      <c r="B154" s="100"/>
      <c r="C154" s="101"/>
      <c r="E154" s="99">
        <v>296</v>
      </c>
      <c r="F154" s="102"/>
      <c r="G154" s="101"/>
      <c r="I154" s="99">
        <v>151</v>
      </c>
      <c r="J154" s="103"/>
      <c r="K154" s="104"/>
      <c r="L154" s="105"/>
    </row>
    <row r="155" spans="1:12" ht="16.5" customHeight="1">
      <c r="A155" s="99">
        <v>257</v>
      </c>
      <c r="B155" s="100"/>
      <c r="C155" s="101"/>
      <c r="E155" s="99">
        <v>297</v>
      </c>
      <c r="F155" s="102"/>
      <c r="G155" s="101"/>
      <c r="I155" s="99">
        <v>152</v>
      </c>
      <c r="J155" s="103"/>
      <c r="K155" s="104"/>
      <c r="L155" s="105"/>
    </row>
    <row r="156" spans="1:12" ht="16.5" customHeight="1">
      <c r="A156" s="99">
        <v>258</v>
      </c>
      <c r="B156" s="100"/>
      <c r="C156" s="101"/>
      <c r="E156" s="99">
        <v>298</v>
      </c>
      <c r="F156" s="102"/>
      <c r="G156" s="101"/>
      <c r="I156" s="99">
        <v>153</v>
      </c>
      <c r="J156" s="103"/>
      <c r="K156" s="104"/>
      <c r="L156" s="105"/>
    </row>
    <row r="157" spans="1:12" ht="16.5" customHeight="1">
      <c r="A157" s="99">
        <v>259</v>
      </c>
      <c r="B157" s="100"/>
      <c r="C157" s="101"/>
      <c r="E157" s="99">
        <v>299</v>
      </c>
      <c r="F157" s="102"/>
      <c r="G157" s="101"/>
      <c r="I157" s="99">
        <v>154</v>
      </c>
      <c r="J157" s="103"/>
      <c r="K157" s="104"/>
      <c r="L157" s="105"/>
    </row>
    <row r="158" spans="1:12" ht="16.5" customHeight="1">
      <c r="A158" s="99">
        <v>260</v>
      </c>
      <c r="B158" s="100"/>
      <c r="C158" s="101"/>
      <c r="E158" s="99">
        <v>300</v>
      </c>
      <c r="F158" s="102"/>
      <c r="G158" s="101"/>
      <c r="I158" s="99">
        <v>155</v>
      </c>
      <c r="J158" s="103"/>
      <c r="K158" s="104"/>
      <c r="L158" s="105"/>
    </row>
    <row r="159" spans="1:12" ht="16.5" customHeight="1">
      <c r="A159" s="99">
        <v>261</v>
      </c>
      <c r="B159" s="100"/>
      <c r="C159" s="101"/>
      <c r="E159" s="99">
        <v>301</v>
      </c>
      <c r="F159" s="102"/>
      <c r="G159" s="101"/>
      <c r="I159" s="99">
        <v>156</v>
      </c>
      <c r="J159" s="103"/>
      <c r="K159" s="104"/>
      <c r="L159" s="105"/>
    </row>
    <row r="160" spans="1:12" ht="16.5" customHeight="1">
      <c r="A160" s="99">
        <v>262</v>
      </c>
      <c r="B160" s="100"/>
      <c r="C160" s="101"/>
      <c r="E160" s="99">
        <v>302</v>
      </c>
      <c r="F160" s="102"/>
      <c r="G160" s="101"/>
      <c r="I160" s="99">
        <v>157</v>
      </c>
      <c r="J160" s="103"/>
      <c r="K160" s="104"/>
      <c r="L160" s="105"/>
    </row>
    <row r="161" spans="1:12" ht="16.5" customHeight="1">
      <c r="A161" s="99">
        <v>263</v>
      </c>
      <c r="B161" s="100"/>
      <c r="C161" s="101"/>
      <c r="E161" s="99">
        <v>303</v>
      </c>
      <c r="F161" s="102"/>
      <c r="G161" s="101"/>
      <c r="I161" s="99">
        <v>158</v>
      </c>
      <c r="J161" s="103"/>
      <c r="K161" s="104"/>
      <c r="L161" s="105"/>
    </row>
    <row r="162" spans="1:12" ht="16.5" customHeight="1">
      <c r="A162" s="99">
        <v>264</v>
      </c>
      <c r="B162" s="100"/>
      <c r="C162" s="101"/>
      <c r="E162" s="99">
        <v>304</v>
      </c>
      <c r="F162" s="102"/>
      <c r="G162" s="101"/>
      <c r="I162" s="99">
        <v>159</v>
      </c>
      <c r="J162" s="103"/>
      <c r="K162" s="104"/>
      <c r="L162" s="105"/>
    </row>
    <row r="163" spans="1:12" ht="16.5" customHeight="1">
      <c r="A163" s="99">
        <v>265</v>
      </c>
      <c r="B163" s="100"/>
      <c r="C163" s="101"/>
      <c r="E163" s="99">
        <v>305</v>
      </c>
      <c r="F163" s="102"/>
      <c r="G163" s="101"/>
      <c r="I163" s="109">
        <v>160</v>
      </c>
      <c r="J163" s="111"/>
      <c r="K163" s="112"/>
      <c r="L163" s="105"/>
    </row>
    <row r="164" spans="1:12" ht="16.5" customHeight="1">
      <c r="A164" s="99">
        <v>266</v>
      </c>
      <c r="B164" s="100"/>
      <c r="C164" s="101"/>
      <c r="E164" s="99">
        <v>306</v>
      </c>
      <c r="F164" s="102"/>
      <c r="G164" s="101"/>
      <c r="I164" s="113">
        <v>161</v>
      </c>
      <c r="J164" s="114"/>
      <c r="K164" s="115"/>
      <c r="L164" s="105"/>
    </row>
    <row r="165" spans="1:12" ht="16.5" customHeight="1">
      <c r="A165" s="99">
        <v>267</v>
      </c>
      <c r="B165" s="100"/>
      <c r="C165" s="101"/>
      <c r="E165" s="99">
        <v>307</v>
      </c>
      <c r="F165" s="102"/>
      <c r="G165" s="101"/>
      <c r="I165" s="99">
        <v>162</v>
      </c>
      <c r="J165" s="103"/>
      <c r="K165" s="104"/>
      <c r="L165" s="105"/>
    </row>
    <row r="166" spans="1:12" ht="16.5" customHeight="1">
      <c r="A166" s="99">
        <v>268</v>
      </c>
      <c r="B166" s="100"/>
      <c r="C166" s="101"/>
      <c r="E166" s="99">
        <v>308</v>
      </c>
      <c r="F166" s="102"/>
      <c r="G166" s="101"/>
      <c r="I166" s="99">
        <v>163</v>
      </c>
      <c r="J166" s="103"/>
      <c r="K166" s="104"/>
      <c r="L166" s="105"/>
    </row>
    <row r="167" spans="1:12" ht="16.5" customHeight="1">
      <c r="A167" s="99">
        <v>269</v>
      </c>
      <c r="B167" s="100"/>
      <c r="C167" s="101"/>
      <c r="E167" s="99">
        <v>309</v>
      </c>
      <c r="F167" s="102"/>
      <c r="G167" s="101"/>
      <c r="I167" s="99">
        <v>164</v>
      </c>
      <c r="J167" s="103"/>
      <c r="K167" s="104"/>
      <c r="L167" s="105"/>
    </row>
    <row r="168" spans="1:12" ht="16.5" customHeight="1">
      <c r="A168" s="99">
        <v>270</v>
      </c>
      <c r="B168" s="100"/>
      <c r="C168" s="101"/>
      <c r="E168" s="99">
        <v>310</v>
      </c>
      <c r="F168" s="102"/>
      <c r="G168" s="101"/>
      <c r="I168" s="99">
        <v>165</v>
      </c>
      <c r="J168" s="103"/>
      <c r="K168" s="104"/>
      <c r="L168" s="105"/>
    </row>
    <row r="169" spans="1:12" ht="16.5" customHeight="1">
      <c r="A169" s="99">
        <v>271</v>
      </c>
      <c r="B169" s="100"/>
      <c r="C169" s="101"/>
      <c r="E169" s="99">
        <v>311</v>
      </c>
      <c r="F169" s="102"/>
      <c r="G169" s="101"/>
      <c r="I169" s="99">
        <v>166</v>
      </c>
      <c r="J169" s="103"/>
      <c r="K169" s="104"/>
      <c r="L169" s="105"/>
    </row>
    <row r="170" spans="1:12" ht="16.5" customHeight="1">
      <c r="A170" s="99">
        <v>272</v>
      </c>
      <c r="B170" s="100"/>
      <c r="C170" s="101"/>
      <c r="E170" s="99">
        <v>312</v>
      </c>
      <c r="F170" s="102"/>
      <c r="G170" s="101"/>
      <c r="I170" s="99">
        <v>167</v>
      </c>
      <c r="J170" s="103"/>
      <c r="K170" s="104"/>
      <c r="L170" s="105"/>
    </row>
    <row r="171" spans="1:12" ht="16.5" customHeight="1">
      <c r="A171" s="99">
        <v>273</v>
      </c>
      <c r="B171" s="100"/>
      <c r="C171" s="101"/>
      <c r="E171" s="99">
        <v>313</v>
      </c>
      <c r="F171" s="102"/>
      <c r="G171" s="101"/>
      <c r="I171" s="99">
        <v>168</v>
      </c>
      <c r="J171" s="103"/>
      <c r="K171" s="104"/>
      <c r="L171" s="105"/>
    </row>
    <row r="172" spans="1:12" ht="16.5" customHeight="1">
      <c r="A172" s="99">
        <v>274</v>
      </c>
      <c r="B172" s="100"/>
      <c r="C172" s="101"/>
      <c r="E172" s="99">
        <v>314</v>
      </c>
      <c r="F172" s="102"/>
      <c r="G172" s="101"/>
      <c r="I172" s="99">
        <v>169</v>
      </c>
      <c r="J172" s="103"/>
      <c r="K172" s="104"/>
      <c r="L172" s="105"/>
    </row>
    <row r="173" spans="1:12" ht="16.5" customHeight="1">
      <c r="A173" s="99">
        <v>275</v>
      </c>
      <c r="B173" s="100"/>
      <c r="C173" s="101"/>
      <c r="E173" s="99">
        <v>315</v>
      </c>
      <c r="F173" s="102"/>
      <c r="G173" s="101"/>
      <c r="I173" s="99">
        <v>170</v>
      </c>
      <c r="J173" s="103"/>
      <c r="K173" s="104"/>
      <c r="L173" s="105"/>
    </row>
    <row r="174" spans="1:12" ht="16.5" customHeight="1">
      <c r="A174" s="99">
        <v>276</v>
      </c>
      <c r="B174" s="100"/>
      <c r="C174" s="101"/>
      <c r="E174" s="99">
        <v>316</v>
      </c>
      <c r="F174" s="102"/>
      <c r="G174" s="101"/>
      <c r="I174" s="99">
        <v>171</v>
      </c>
      <c r="J174" s="103"/>
      <c r="K174" s="104"/>
      <c r="L174" s="105"/>
    </row>
    <row r="175" spans="1:12" ht="16.5" customHeight="1">
      <c r="A175" s="99">
        <v>277</v>
      </c>
      <c r="B175" s="100"/>
      <c r="C175" s="101"/>
      <c r="E175" s="99">
        <v>317</v>
      </c>
      <c r="F175" s="102"/>
      <c r="G175" s="101"/>
      <c r="I175" s="99">
        <v>172</v>
      </c>
      <c r="J175" s="103"/>
      <c r="K175" s="104"/>
      <c r="L175" s="105"/>
    </row>
    <row r="176" spans="1:12" ht="16.5" customHeight="1">
      <c r="A176" s="99">
        <v>278</v>
      </c>
      <c r="B176" s="100"/>
      <c r="C176" s="101"/>
      <c r="E176" s="99">
        <v>318</v>
      </c>
      <c r="F176" s="102"/>
      <c r="G176" s="101"/>
      <c r="I176" s="99">
        <v>173</v>
      </c>
      <c r="J176" s="103"/>
      <c r="K176" s="104"/>
      <c r="L176" s="105"/>
    </row>
    <row r="177" spans="1:12" ht="16.5" customHeight="1">
      <c r="A177" s="99">
        <v>279</v>
      </c>
      <c r="B177" s="100"/>
      <c r="C177" s="101"/>
      <c r="E177" s="99">
        <v>319</v>
      </c>
      <c r="F177" s="102"/>
      <c r="G177" s="101"/>
      <c r="I177" s="99">
        <v>174</v>
      </c>
      <c r="J177" s="103"/>
      <c r="K177" s="104"/>
      <c r="L177" s="105"/>
    </row>
    <row r="178" spans="1:12" ht="16.5" customHeight="1">
      <c r="A178" s="109">
        <v>280</v>
      </c>
      <c r="B178" s="107"/>
      <c r="C178" s="108"/>
      <c r="E178" s="109">
        <v>320</v>
      </c>
      <c r="F178" s="110"/>
      <c r="G178" s="108"/>
      <c r="I178" s="99">
        <v>175</v>
      </c>
      <c r="J178" s="103"/>
      <c r="K178" s="104"/>
      <c r="L178" s="105"/>
    </row>
    <row r="179" spans="1:12" ht="16.5" customHeight="1">
      <c r="I179" s="99">
        <v>176</v>
      </c>
      <c r="J179" s="103"/>
      <c r="K179" s="104"/>
      <c r="L179" s="105"/>
    </row>
    <row r="180" spans="1:12" ht="16.5" customHeight="1" thickBot="1">
      <c r="I180" s="99">
        <v>177</v>
      </c>
      <c r="J180" s="103"/>
      <c r="K180" s="104"/>
      <c r="L180" s="105"/>
    </row>
    <row r="181" spans="1:12" ht="16.5" customHeight="1" thickBot="1">
      <c r="A181" s="81" t="s">
        <v>249</v>
      </c>
      <c r="B181" s="82"/>
      <c r="C181" s="82"/>
      <c r="D181" s="82"/>
      <c r="E181" s="82"/>
      <c r="F181" s="82"/>
      <c r="G181" s="83"/>
      <c r="I181" s="99">
        <v>178</v>
      </c>
      <c r="J181" s="103"/>
      <c r="K181" s="104"/>
      <c r="L181" s="105"/>
    </row>
    <row r="182" spans="1:12" ht="16.5" customHeight="1">
      <c r="A182" s="88"/>
      <c r="I182" s="99">
        <v>179</v>
      </c>
      <c r="J182" s="103"/>
      <c r="K182" s="104"/>
      <c r="L182" s="105"/>
    </row>
    <row r="183" spans="1:12" ht="16.5" customHeight="1">
      <c r="A183" s="89"/>
      <c r="B183" s="90" t="s">
        <v>47</v>
      </c>
      <c r="C183" s="91" t="s">
        <v>248</v>
      </c>
      <c r="E183" s="89"/>
      <c r="F183" s="90" t="s">
        <v>47</v>
      </c>
      <c r="G183" s="91" t="s">
        <v>248</v>
      </c>
      <c r="I183" s="99">
        <v>180</v>
      </c>
      <c r="J183" s="103"/>
      <c r="K183" s="104"/>
      <c r="L183" s="105"/>
    </row>
    <row r="184" spans="1:12" ht="16.5" customHeight="1">
      <c r="A184" s="92">
        <v>321</v>
      </c>
      <c r="B184" s="93"/>
      <c r="C184" s="94"/>
      <c r="E184" s="92">
        <v>361</v>
      </c>
      <c r="F184" s="95"/>
      <c r="G184" s="94"/>
      <c r="I184" s="99">
        <v>181</v>
      </c>
      <c r="J184" s="103"/>
      <c r="K184" s="104"/>
      <c r="L184" s="105"/>
    </row>
    <row r="185" spans="1:12" ht="16.5" customHeight="1">
      <c r="A185" s="99">
        <v>322</v>
      </c>
      <c r="B185" s="100"/>
      <c r="C185" s="101"/>
      <c r="E185" s="99">
        <v>362</v>
      </c>
      <c r="F185" s="102"/>
      <c r="G185" s="101"/>
      <c r="I185" s="99">
        <v>182</v>
      </c>
      <c r="J185" s="103"/>
      <c r="K185" s="104"/>
      <c r="L185" s="105"/>
    </row>
    <row r="186" spans="1:12" ht="16.5" customHeight="1">
      <c r="A186" s="99">
        <v>323</v>
      </c>
      <c r="B186" s="100"/>
      <c r="C186" s="101"/>
      <c r="E186" s="99">
        <v>363</v>
      </c>
      <c r="F186" s="102"/>
      <c r="G186" s="101"/>
      <c r="I186" s="99">
        <v>183</v>
      </c>
      <c r="J186" s="103"/>
      <c r="K186" s="104"/>
      <c r="L186" s="105"/>
    </row>
    <row r="187" spans="1:12" ht="16.5" customHeight="1">
      <c r="A187" s="99">
        <v>324</v>
      </c>
      <c r="B187" s="100"/>
      <c r="C187" s="101"/>
      <c r="E187" s="99">
        <v>364</v>
      </c>
      <c r="F187" s="102"/>
      <c r="G187" s="101"/>
      <c r="I187" s="99">
        <v>184</v>
      </c>
      <c r="J187" s="103"/>
      <c r="K187" s="104"/>
      <c r="L187" s="105"/>
    </row>
    <row r="188" spans="1:12" ht="16.5" customHeight="1">
      <c r="A188" s="99">
        <v>325</v>
      </c>
      <c r="B188" s="100"/>
      <c r="C188" s="101"/>
      <c r="E188" s="99">
        <v>365</v>
      </c>
      <c r="F188" s="102"/>
      <c r="G188" s="101"/>
      <c r="I188" s="99">
        <v>185</v>
      </c>
      <c r="J188" s="103"/>
      <c r="K188" s="104"/>
      <c r="L188" s="105"/>
    </row>
    <row r="189" spans="1:12" ht="16.5" customHeight="1">
      <c r="A189" s="99">
        <v>326</v>
      </c>
      <c r="B189" s="100"/>
      <c r="C189" s="101"/>
      <c r="E189" s="99">
        <v>366</v>
      </c>
      <c r="F189" s="102"/>
      <c r="G189" s="101"/>
      <c r="I189" s="99">
        <v>186</v>
      </c>
      <c r="J189" s="103"/>
      <c r="K189" s="104"/>
      <c r="L189" s="105"/>
    </row>
    <row r="190" spans="1:12" ht="16.5" customHeight="1">
      <c r="A190" s="99">
        <v>327</v>
      </c>
      <c r="B190" s="100"/>
      <c r="C190" s="101"/>
      <c r="E190" s="99">
        <v>367</v>
      </c>
      <c r="F190" s="102"/>
      <c r="G190" s="101"/>
      <c r="I190" s="99">
        <v>187</v>
      </c>
      <c r="J190" s="103"/>
      <c r="K190" s="104"/>
      <c r="L190" s="105"/>
    </row>
    <row r="191" spans="1:12" ht="16.5" customHeight="1">
      <c r="A191" s="99">
        <v>328</v>
      </c>
      <c r="B191" s="100"/>
      <c r="C191" s="101"/>
      <c r="E191" s="99">
        <v>368</v>
      </c>
      <c r="F191" s="102"/>
      <c r="G191" s="101"/>
      <c r="I191" s="99">
        <v>188</v>
      </c>
      <c r="J191" s="103"/>
      <c r="K191" s="104"/>
      <c r="L191" s="105"/>
    </row>
    <row r="192" spans="1:12" ht="16.5" customHeight="1">
      <c r="A192" s="99">
        <v>329</v>
      </c>
      <c r="B192" s="100"/>
      <c r="C192" s="101"/>
      <c r="E192" s="99">
        <v>369</v>
      </c>
      <c r="F192" s="102"/>
      <c r="G192" s="101"/>
      <c r="I192" s="99">
        <v>189</v>
      </c>
      <c r="J192" s="103"/>
      <c r="K192" s="104"/>
      <c r="L192" s="105"/>
    </row>
    <row r="193" spans="1:12" ht="16.5" customHeight="1">
      <c r="A193" s="99">
        <v>330</v>
      </c>
      <c r="B193" s="100"/>
      <c r="C193" s="101"/>
      <c r="E193" s="99">
        <v>370</v>
      </c>
      <c r="F193" s="102"/>
      <c r="G193" s="101"/>
      <c r="I193" s="99">
        <v>190</v>
      </c>
      <c r="J193" s="103"/>
      <c r="K193" s="104"/>
      <c r="L193" s="105"/>
    </row>
    <row r="194" spans="1:12" ht="16.5" customHeight="1">
      <c r="A194" s="99">
        <v>331</v>
      </c>
      <c r="B194" s="100"/>
      <c r="C194" s="101"/>
      <c r="E194" s="99">
        <v>371</v>
      </c>
      <c r="F194" s="102"/>
      <c r="G194" s="101"/>
      <c r="I194" s="99">
        <v>191</v>
      </c>
      <c r="J194" s="103"/>
      <c r="K194" s="104"/>
      <c r="L194" s="105"/>
    </row>
    <row r="195" spans="1:12" ht="16.5" customHeight="1">
      <c r="A195" s="99">
        <v>332</v>
      </c>
      <c r="B195" s="100"/>
      <c r="C195" s="101"/>
      <c r="E195" s="99">
        <v>372</v>
      </c>
      <c r="F195" s="102"/>
      <c r="G195" s="101"/>
      <c r="I195" s="99">
        <v>192</v>
      </c>
      <c r="J195" s="103"/>
      <c r="K195" s="104"/>
      <c r="L195" s="105"/>
    </row>
    <row r="196" spans="1:12" ht="16.5" customHeight="1">
      <c r="A196" s="99">
        <v>333</v>
      </c>
      <c r="B196" s="100"/>
      <c r="C196" s="101"/>
      <c r="E196" s="99">
        <v>373</v>
      </c>
      <c r="F196" s="102"/>
      <c r="G196" s="101"/>
      <c r="I196" s="99">
        <v>193</v>
      </c>
      <c r="J196" s="103"/>
      <c r="K196" s="104"/>
      <c r="L196" s="105"/>
    </row>
    <row r="197" spans="1:12" ht="16.5" customHeight="1">
      <c r="A197" s="99">
        <v>334</v>
      </c>
      <c r="B197" s="100"/>
      <c r="C197" s="101"/>
      <c r="E197" s="99">
        <v>374</v>
      </c>
      <c r="F197" s="102"/>
      <c r="G197" s="101"/>
      <c r="I197" s="99">
        <v>194</v>
      </c>
      <c r="J197" s="103"/>
      <c r="K197" s="104"/>
      <c r="L197" s="105"/>
    </row>
    <row r="198" spans="1:12" ht="16.5" customHeight="1">
      <c r="A198" s="99">
        <v>335</v>
      </c>
      <c r="B198" s="100"/>
      <c r="C198" s="101"/>
      <c r="E198" s="99">
        <v>375</v>
      </c>
      <c r="F198" s="102"/>
      <c r="G198" s="101"/>
      <c r="I198" s="99">
        <v>195</v>
      </c>
      <c r="J198" s="103"/>
      <c r="K198" s="104"/>
      <c r="L198" s="105"/>
    </row>
    <row r="199" spans="1:12" ht="16.5" customHeight="1">
      <c r="A199" s="99">
        <v>336</v>
      </c>
      <c r="B199" s="100"/>
      <c r="C199" s="101"/>
      <c r="E199" s="99">
        <v>376</v>
      </c>
      <c r="F199" s="102"/>
      <c r="G199" s="101"/>
      <c r="I199" s="99">
        <v>196</v>
      </c>
      <c r="J199" s="103"/>
      <c r="K199" s="104"/>
      <c r="L199" s="105"/>
    </row>
    <row r="200" spans="1:12" ht="16.5" customHeight="1">
      <c r="A200" s="99">
        <v>337</v>
      </c>
      <c r="B200" s="100"/>
      <c r="C200" s="101"/>
      <c r="E200" s="99">
        <v>377</v>
      </c>
      <c r="F200" s="102"/>
      <c r="G200" s="101"/>
      <c r="I200" s="99">
        <v>197</v>
      </c>
      <c r="J200" s="103"/>
      <c r="K200" s="104"/>
      <c r="L200" s="105"/>
    </row>
    <row r="201" spans="1:12" ht="16.5" customHeight="1">
      <c r="A201" s="99">
        <v>338</v>
      </c>
      <c r="B201" s="100"/>
      <c r="C201" s="101"/>
      <c r="E201" s="99">
        <v>378</v>
      </c>
      <c r="F201" s="102"/>
      <c r="G201" s="101"/>
      <c r="I201" s="99">
        <v>198</v>
      </c>
      <c r="J201" s="103"/>
      <c r="K201" s="104"/>
      <c r="L201" s="105"/>
    </row>
    <row r="202" spans="1:12" ht="16.5" customHeight="1">
      <c r="A202" s="99">
        <v>339</v>
      </c>
      <c r="B202" s="100"/>
      <c r="C202" s="101"/>
      <c r="E202" s="99">
        <v>379</v>
      </c>
      <c r="F202" s="102"/>
      <c r="G202" s="101"/>
      <c r="I202" s="99">
        <v>199</v>
      </c>
      <c r="J202" s="103"/>
      <c r="K202" s="104"/>
      <c r="L202" s="105"/>
    </row>
    <row r="203" spans="1:12" ht="16.5" customHeight="1">
      <c r="A203" s="99">
        <v>340</v>
      </c>
      <c r="B203" s="100"/>
      <c r="C203" s="101"/>
      <c r="E203" s="99">
        <v>380</v>
      </c>
      <c r="F203" s="102"/>
      <c r="G203" s="101"/>
      <c r="I203" s="109">
        <v>200</v>
      </c>
      <c r="J203" s="111"/>
      <c r="K203" s="112"/>
      <c r="L203" s="105"/>
    </row>
    <row r="204" spans="1:12" ht="16.5" customHeight="1">
      <c r="A204" s="99">
        <v>341</v>
      </c>
      <c r="B204" s="100"/>
      <c r="C204" s="101"/>
      <c r="E204" s="99">
        <v>381</v>
      </c>
      <c r="F204" s="102"/>
      <c r="G204" s="101"/>
      <c r="I204" s="113">
        <v>201</v>
      </c>
      <c r="J204" s="114"/>
      <c r="K204" s="115"/>
      <c r="L204" s="105"/>
    </row>
    <row r="205" spans="1:12" ht="16.5" customHeight="1">
      <c r="A205" s="99">
        <v>342</v>
      </c>
      <c r="B205" s="100"/>
      <c r="C205" s="101"/>
      <c r="E205" s="99">
        <v>382</v>
      </c>
      <c r="F205" s="102"/>
      <c r="G205" s="101"/>
      <c r="I205" s="99">
        <v>202</v>
      </c>
      <c r="J205" s="103"/>
      <c r="K205" s="104"/>
      <c r="L205" s="105"/>
    </row>
    <row r="206" spans="1:12" ht="16.5" customHeight="1">
      <c r="A206" s="99">
        <v>343</v>
      </c>
      <c r="B206" s="100"/>
      <c r="C206" s="101"/>
      <c r="E206" s="99">
        <v>383</v>
      </c>
      <c r="F206" s="102"/>
      <c r="G206" s="101"/>
      <c r="I206" s="99">
        <v>203</v>
      </c>
      <c r="J206" s="103"/>
      <c r="K206" s="104"/>
      <c r="L206" s="105"/>
    </row>
    <row r="207" spans="1:12" ht="16.5" customHeight="1">
      <c r="A207" s="99">
        <v>344</v>
      </c>
      <c r="B207" s="100"/>
      <c r="C207" s="101"/>
      <c r="E207" s="99">
        <v>384</v>
      </c>
      <c r="F207" s="102"/>
      <c r="G207" s="101"/>
      <c r="I207" s="99">
        <v>204</v>
      </c>
      <c r="J207" s="103"/>
      <c r="K207" s="104"/>
      <c r="L207" s="105"/>
    </row>
    <row r="208" spans="1:12" ht="16.5" customHeight="1">
      <c r="A208" s="99">
        <v>345</v>
      </c>
      <c r="B208" s="100"/>
      <c r="C208" s="101"/>
      <c r="E208" s="99">
        <v>385</v>
      </c>
      <c r="F208" s="102"/>
      <c r="G208" s="101"/>
      <c r="I208" s="99">
        <v>205</v>
      </c>
      <c r="J208" s="103"/>
      <c r="K208" s="104"/>
      <c r="L208" s="105"/>
    </row>
    <row r="209" spans="1:12" ht="16.5" customHeight="1">
      <c r="A209" s="99">
        <v>346</v>
      </c>
      <c r="B209" s="100"/>
      <c r="C209" s="101"/>
      <c r="E209" s="99">
        <v>386</v>
      </c>
      <c r="F209" s="102"/>
      <c r="G209" s="101"/>
      <c r="I209" s="99">
        <v>206</v>
      </c>
      <c r="J209" s="103"/>
      <c r="K209" s="104"/>
      <c r="L209" s="105"/>
    </row>
    <row r="210" spans="1:12" ht="16.5" customHeight="1">
      <c r="A210" s="99">
        <v>347</v>
      </c>
      <c r="B210" s="100"/>
      <c r="C210" s="101"/>
      <c r="E210" s="99">
        <v>387</v>
      </c>
      <c r="F210" s="102"/>
      <c r="G210" s="101"/>
      <c r="I210" s="99">
        <v>207</v>
      </c>
      <c r="J210" s="103"/>
      <c r="K210" s="104"/>
      <c r="L210" s="105"/>
    </row>
    <row r="211" spans="1:12" ht="16.5" customHeight="1">
      <c r="A211" s="99">
        <v>348</v>
      </c>
      <c r="B211" s="100"/>
      <c r="C211" s="101"/>
      <c r="E211" s="99">
        <v>388</v>
      </c>
      <c r="F211" s="102"/>
      <c r="G211" s="101"/>
      <c r="I211" s="99">
        <v>208</v>
      </c>
      <c r="J211" s="103"/>
      <c r="K211" s="104"/>
      <c r="L211" s="105"/>
    </row>
    <row r="212" spans="1:12" ht="16.5" customHeight="1">
      <c r="A212" s="99">
        <v>349</v>
      </c>
      <c r="B212" s="100"/>
      <c r="C212" s="101"/>
      <c r="E212" s="99">
        <v>389</v>
      </c>
      <c r="F212" s="102"/>
      <c r="G212" s="101"/>
      <c r="I212" s="99">
        <v>209</v>
      </c>
      <c r="J212" s="103"/>
      <c r="K212" s="104"/>
      <c r="L212" s="105"/>
    </row>
    <row r="213" spans="1:12" ht="16.5" customHeight="1">
      <c r="A213" s="99">
        <v>350</v>
      </c>
      <c r="B213" s="100"/>
      <c r="C213" s="101"/>
      <c r="E213" s="99">
        <v>390</v>
      </c>
      <c r="F213" s="102"/>
      <c r="G213" s="101"/>
      <c r="I213" s="99">
        <v>210</v>
      </c>
      <c r="J213" s="103"/>
      <c r="K213" s="104"/>
      <c r="L213" s="105"/>
    </row>
    <row r="214" spans="1:12" ht="16.5" customHeight="1">
      <c r="A214" s="99">
        <v>351</v>
      </c>
      <c r="B214" s="100"/>
      <c r="C214" s="101"/>
      <c r="E214" s="99">
        <v>391</v>
      </c>
      <c r="F214" s="102"/>
      <c r="G214" s="101"/>
      <c r="I214" s="99">
        <v>211</v>
      </c>
      <c r="J214" s="103"/>
      <c r="K214" s="104"/>
      <c r="L214" s="105"/>
    </row>
    <row r="215" spans="1:12" ht="16.5" customHeight="1">
      <c r="A215" s="99">
        <v>352</v>
      </c>
      <c r="B215" s="100"/>
      <c r="C215" s="101"/>
      <c r="E215" s="99">
        <v>392</v>
      </c>
      <c r="F215" s="102"/>
      <c r="G215" s="101"/>
      <c r="I215" s="99">
        <v>212</v>
      </c>
      <c r="J215" s="103"/>
      <c r="K215" s="104"/>
      <c r="L215" s="105"/>
    </row>
    <row r="216" spans="1:12" ht="16.5" customHeight="1">
      <c r="A216" s="99">
        <v>353</v>
      </c>
      <c r="B216" s="100"/>
      <c r="C216" s="101"/>
      <c r="E216" s="99">
        <v>393</v>
      </c>
      <c r="F216" s="102"/>
      <c r="G216" s="101"/>
      <c r="I216" s="99">
        <v>213</v>
      </c>
      <c r="J216" s="103"/>
      <c r="K216" s="104"/>
      <c r="L216" s="105"/>
    </row>
    <row r="217" spans="1:12" ht="16.5" customHeight="1">
      <c r="A217" s="99">
        <v>354</v>
      </c>
      <c r="B217" s="100"/>
      <c r="C217" s="101"/>
      <c r="E217" s="99">
        <v>394</v>
      </c>
      <c r="F217" s="102"/>
      <c r="G217" s="101"/>
      <c r="I217" s="99">
        <v>214</v>
      </c>
      <c r="J217" s="103"/>
      <c r="K217" s="104"/>
      <c r="L217" s="105"/>
    </row>
    <row r="218" spans="1:12" ht="16.5" customHeight="1">
      <c r="A218" s="99">
        <v>355</v>
      </c>
      <c r="B218" s="100"/>
      <c r="C218" s="101"/>
      <c r="E218" s="99">
        <v>395</v>
      </c>
      <c r="F218" s="102"/>
      <c r="G218" s="101"/>
      <c r="I218" s="99">
        <v>215</v>
      </c>
      <c r="J218" s="103"/>
      <c r="K218" s="104"/>
      <c r="L218" s="105"/>
    </row>
    <row r="219" spans="1:12" ht="16.5" customHeight="1">
      <c r="A219" s="99">
        <v>356</v>
      </c>
      <c r="B219" s="100"/>
      <c r="C219" s="101"/>
      <c r="E219" s="99">
        <v>396</v>
      </c>
      <c r="F219" s="102"/>
      <c r="G219" s="101"/>
      <c r="I219" s="99">
        <v>216</v>
      </c>
      <c r="J219" s="103"/>
      <c r="K219" s="104"/>
      <c r="L219" s="105"/>
    </row>
    <row r="220" spans="1:12" ht="16.5" customHeight="1">
      <c r="A220" s="99">
        <v>357</v>
      </c>
      <c r="B220" s="100"/>
      <c r="C220" s="101"/>
      <c r="E220" s="99">
        <v>397</v>
      </c>
      <c r="F220" s="102"/>
      <c r="G220" s="101"/>
      <c r="I220" s="99">
        <v>217</v>
      </c>
      <c r="J220" s="103"/>
      <c r="K220" s="104"/>
      <c r="L220" s="105"/>
    </row>
    <row r="221" spans="1:12" ht="16.5" customHeight="1">
      <c r="A221" s="99">
        <v>358</v>
      </c>
      <c r="B221" s="100"/>
      <c r="C221" s="101"/>
      <c r="E221" s="99">
        <v>398</v>
      </c>
      <c r="F221" s="102"/>
      <c r="G221" s="101"/>
      <c r="I221" s="99">
        <v>218</v>
      </c>
      <c r="J221" s="103"/>
      <c r="K221" s="104"/>
      <c r="L221" s="105"/>
    </row>
    <row r="222" spans="1:12" ht="16.5" customHeight="1">
      <c r="A222" s="99">
        <v>359</v>
      </c>
      <c r="B222" s="100"/>
      <c r="C222" s="101"/>
      <c r="E222" s="99">
        <v>399</v>
      </c>
      <c r="F222" s="102"/>
      <c r="G222" s="101"/>
      <c r="I222" s="99">
        <v>219</v>
      </c>
      <c r="J222" s="103"/>
      <c r="K222" s="104"/>
      <c r="L222" s="105"/>
    </row>
    <row r="223" spans="1:12" ht="16.5" customHeight="1">
      <c r="A223" s="109">
        <v>360</v>
      </c>
      <c r="B223" s="107"/>
      <c r="C223" s="108"/>
      <c r="E223" s="109">
        <v>400</v>
      </c>
      <c r="F223" s="110"/>
      <c r="G223" s="108"/>
      <c r="I223" s="99">
        <v>220</v>
      </c>
      <c r="J223" s="103"/>
      <c r="K223" s="104"/>
      <c r="L223" s="105"/>
    </row>
    <row r="224" spans="1:12" ht="16.5" customHeight="1">
      <c r="I224" s="99">
        <v>221</v>
      </c>
      <c r="J224" s="103"/>
      <c r="K224" s="104"/>
      <c r="L224" s="105"/>
    </row>
    <row r="225" spans="9:12" ht="16.5" customHeight="1">
      <c r="I225" s="99">
        <v>222</v>
      </c>
      <c r="J225" s="103"/>
      <c r="K225" s="104"/>
      <c r="L225" s="105"/>
    </row>
    <row r="226" spans="9:12" ht="16.5" customHeight="1">
      <c r="I226" s="99">
        <v>223</v>
      </c>
      <c r="J226" s="103"/>
      <c r="K226" s="104"/>
      <c r="L226" s="105"/>
    </row>
    <row r="227" spans="9:12" ht="16.5" customHeight="1">
      <c r="I227" s="99">
        <v>224</v>
      </c>
      <c r="J227" s="103"/>
      <c r="K227" s="104"/>
      <c r="L227" s="105"/>
    </row>
    <row r="228" spans="9:12" ht="16.5" customHeight="1">
      <c r="I228" s="99">
        <v>225</v>
      </c>
      <c r="J228" s="103"/>
      <c r="K228" s="104"/>
      <c r="L228" s="105"/>
    </row>
    <row r="229" spans="9:12" ht="16.5" customHeight="1">
      <c r="I229" s="99">
        <v>226</v>
      </c>
      <c r="J229" s="103"/>
      <c r="K229" s="104"/>
      <c r="L229" s="105"/>
    </row>
    <row r="230" spans="9:12" ht="16.5" customHeight="1">
      <c r="I230" s="99">
        <v>227</v>
      </c>
      <c r="J230" s="103"/>
      <c r="K230" s="104"/>
      <c r="L230" s="105"/>
    </row>
    <row r="231" spans="9:12" ht="16.5" customHeight="1">
      <c r="I231" s="99">
        <v>228</v>
      </c>
      <c r="J231" s="103"/>
      <c r="K231" s="104"/>
      <c r="L231" s="105"/>
    </row>
    <row r="232" spans="9:12" ht="16.5" customHeight="1">
      <c r="I232" s="99">
        <v>229</v>
      </c>
      <c r="J232" s="103"/>
      <c r="K232" s="104"/>
      <c r="L232" s="105"/>
    </row>
    <row r="233" spans="9:12" ht="16.5" customHeight="1">
      <c r="I233" s="99">
        <v>230</v>
      </c>
      <c r="J233" s="103"/>
      <c r="K233" s="104"/>
      <c r="L233" s="105"/>
    </row>
    <row r="234" spans="9:12" ht="16.5" customHeight="1">
      <c r="I234" s="99">
        <v>231</v>
      </c>
      <c r="J234" s="103"/>
      <c r="K234" s="104"/>
      <c r="L234" s="105"/>
    </row>
    <row r="235" spans="9:12" ht="16.5" customHeight="1">
      <c r="I235" s="99">
        <v>232</v>
      </c>
      <c r="J235" s="103"/>
      <c r="K235" s="104"/>
      <c r="L235" s="105"/>
    </row>
    <row r="236" spans="9:12" ht="16.5" customHeight="1">
      <c r="I236" s="99">
        <v>233</v>
      </c>
      <c r="J236" s="103"/>
      <c r="K236" s="104"/>
      <c r="L236" s="105"/>
    </row>
    <row r="237" spans="9:12" ht="16.5" customHeight="1">
      <c r="I237" s="99">
        <v>234</v>
      </c>
      <c r="J237" s="103"/>
      <c r="K237" s="104"/>
      <c r="L237" s="105"/>
    </row>
    <row r="238" spans="9:12" ht="16.5" customHeight="1">
      <c r="I238" s="99">
        <v>235</v>
      </c>
      <c r="J238" s="103"/>
      <c r="K238" s="104"/>
      <c r="L238" s="105"/>
    </row>
    <row r="239" spans="9:12" ht="16.5" customHeight="1">
      <c r="I239" s="99">
        <v>236</v>
      </c>
      <c r="J239" s="103"/>
      <c r="K239" s="104"/>
      <c r="L239" s="105"/>
    </row>
    <row r="240" spans="9:12" ht="16.5" customHeight="1">
      <c r="I240" s="99">
        <v>237</v>
      </c>
      <c r="J240" s="103"/>
      <c r="K240" s="104"/>
      <c r="L240" s="105"/>
    </row>
    <row r="241" spans="9:12" ht="16.5" customHeight="1">
      <c r="I241" s="99">
        <v>238</v>
      </c>
      <c r="J241" s="103"/>
      <c r="K241" s="104"/>
      <c r="L241" s="105"/>
    </row>
    <row r="242" spans="9:12" ht="16.5" customHeight="1">
      <c r="I242" s="99">
        <v>239</v>
      </c>
      <c r="J242" s="103"/>
      <c r="K242" s="104"/>
      <c r="L242" s="105"/>
    </row>
    <row r="243" spans="9:12" ht="16.5" customHeight="1">
      <c r="I243" s="109">
        <v>240</v>
      </c>
      <c r="J243" s="111"/>
      <c r="K243" s="112"/>
      <c r="L243" s="105"/>
    </row>
    <row r="244" spans="9:12" ht="16.5" customHeight="1">
      <c r="I244" s="113">
        <v>241</v>
      </c>
      <c r="J244" s="114"/>
      <c r="K244" s="115"/>
      <c r="L244" s="105"/>
    </row>
    <row r="245" spans="9:12" ht="16.5" customHeight="1">
      <c r="I245" s="99">
        <v>242</v>
      </c>
      <c r="J245" s="103"/>
      <c r="K245" s="104"/>
      <c r="L245" s="105"/>
    </row>
    <row r="246" spans="9:12" ht="16.5" customHeight="1">
      <c r="I246" s="99">
        <v>243</v>
      </c>
      <c r="J246" s="103"/>
      <c r="K246" s="104"/>
      <c r="L246" s="105"/>
    </row>
    <row r="247" spans="9:12" ht="16.5" customHeight="1">
      <c r="I247" s="99">
        <v>244</v>
      </c>
      <c r="J247" s="103"/>
      <c r="K247" s="104"/>
      <c r="L247" s="105"/>
    </row>
    <row r="248" spans="9:12" ht="16.5" customHeight="1">
      <c r="I248" s="99">
        <v>245</v>
      </c>
      <c r="J248" s="103"/>
      <c r="K248" s="104"/>
      <c r="L248" s="105"/>
    </row>
    <row r="249" spans="9:12" ht="16.5" customHeight="1">
      <c r="I249" s="99">
        <v>246</v>
      </c>
      <c r="J249" s="103"/>
      <c r="K249" s="104"/>
      <c r="L249" s="105"/>
    </row>
    <row r="250" spans="9:12" ht="16.5" customHeight="1">
      <c r="I250" s="99">
        <v>247</v>
      </c>
      <c r="J250" s="103"/>
      <c r="K250" s="104"/>
      <c r="L250" s="105"/>
    </row>
    <row r="251" spans="9:12" ht="16.5" customHeight="1">
      <c r="I251" s="99">
        <v>248</v>
      </c>
      <c r="J251" s="103"/>
      <c r="K251" s="104"/>
      <c r="L251" s="105"/>
    </row>
    <row r="252" spans="9:12" ht="16.5" customHeight="1">
      <c r="I252" s="99">
        <v>249</v>
      </c>
      <c r="J252" s="103"/>
      <c r="K252" s="104"/>
      <c r="L252" s="105"/>
    </row>
    <row r="253" spans="9:12" ht="16.5" customHeight="1">
      <c r="I253" s="99">
        <v>250</v>
      </c>
      <c r="J253" s="103"/>
      <c r="K253" s="104"/>
      <c r="L253" s="105"/>
    </row>
    <row r="254" spans="9:12" ht="16.5" customHeight="1">
      <c r="I254" s="99">
        <v>251</v>
      </c>
      <c r="J254" s="103"/>
      <c r="K254" s="104"/>
      <c r="L254" s="105"/>
    </row>
    <row r="255" spans="9:12" ht="16.5" customHeight="1">
      <c r="I255" s="99">
        <v>252</v>
      </c>
      <c r="J255" s="103"/>
      <c r="K255" s="104"/>
      <c r="L255" s="105"/>
    </row>
    <row r="256" spans="9:12" ht="16.5" customHeight="1">
      <c r="I256" s="99">
        <v>253</v>
      </c>
      <c r="J256" s="103"/>
      <c r="K256" s="104"/>
      <c r="L256" s="105"/>
    </row>
    <row r="257" spans="9:12" ht="16.5" customHeight="1">
      <c r="I257" s="99">
        <v>254</v>
      </c>
      <c r="J257" s="103"/>
      <c r="K257" s="104"/>
      <c r="L257" s="105"/>
    </row>
    <row r="258" spans="9:12" ht="16.5" customHeight="1">
      <c r="I258" s="99">
        <v>255</v>
      </c>
      <c r="J258" s="103"/>
      <c r="K258" s="104"/>
      <c r="L258" s="105"/>
    </row>
    <row r="259" spans="9:12" ht="16.5" customHeight="1">
      <c r="I259" s="99">
        <v>256</v>
      </c>
      <c r="J259" s="103"/>
      <c r="K259" s="104"/>
      <c r="L259" s="105"/>
    </row>
    <row r="260" spans="9:12" ht="16.5" customHeight="1">
      <c r="I260" s="99">
        <v>257</v>
      </c>
      <c r="J260" s="103"/>
      <c r="K260" s="104"/>
      <c r="L260" s="105"/>
    </row>
    <row r="261" spans="9:12" ht="16.5" customHeight="1">
      <c r="I261" s="99">
        <v>258</v>
      </c>
      <c r="J261" s="103"/>
      <c r="K261" s="104"/>
      <c r="L261" s="105"/>
    </row>
    <row r="262" spans="9:12" ht="16.5" customHeight="1">
      <c r="I262" s="99">
        <v>259</v>
      </c>
      <c r="J262" s="103"/>
      <c r="K262" s="104"/>
      <c r="L262" s="105"/>
    </row>
    <row r="263" spans="9:12" ht="16.5" customHeight="1">
      <c r="I263" s="99">
        <v>260</v>
      </c>
      <c r="J263" s="103"/>
      <c r="K263" s="104"/>
      <c r="L263" s="105"/>
    </row>
    <row r="264" spans="9:12" ht="16.5" customHeight="1">
      <c r="I264" s="99">
        <v>261</v>
      </c>
      <c r="J264" s="103"/>
      <c r="K264" s="104"/>
      <c r="L264" s="105"/>
    </row>
    <row r="265" spans="9:12" ht="16.5" customHeight="1">
      <c r="I265" s="99">
        <v>262</v>
      </c>
      <c r="J265" s="103"/>
      <c r="K265" s="104"/>
      <c r="L265" s="105"/>
    </row>
    <row r="266" spans="9:12" ht="16.5" customHeight="1">
      <c r="I266" s="99">
        <v>263</v>
      </c>
      <c r="J266" s="103"/>
      <c r="K266" s="104"/>
      <c r="L266" s="105"/>
    </row>
    <row r="267" spans="9:12" ht="16.5" customHeight="1">
      <c r="I267" s="99">
        <v>264</v>
      </c>
      <c r="J267" s="103"/>
      <c r="K267" s="104"/>
      <c r="L267" s="105"/>
    </row>
    <row r="268" spans="9:12" ht="16.5" customHeight="1">
      <c r="I268" s="99">
        <v>265</v>
      </c>
      <c r="J268" s="103"/>
      <c r="K268" s="104"/>
      <c r="L268" s="105"/>
    </row>
    <row r="269" spans="9:12" ht="16.5" customHeight="1">
      <c r="I269" s="99">
        <v>266</v>
      </c>
      <c r="J269" s="103"/>
      <c r="K269" s="104"/>
      <c r="L269" s="105"/>
    </row>
    <row r="270" spans="9:12" ht="16.5" customHeight="1">
      <c r="I270" s="99">
        <v>267</v>
      </c>
      <c r="J270" s="103"/>
      <c r="K270" s="104"/>
      <c r="L270" s="105"/>
    </row>
    <row r="271" spans="9:12" ht="16.5" customHeight="1">
      <c r="I271" s="99">
        <v>268</v>
      </c>
      <c r="J271" s="103"/>
      <c r="K271" s="104"/>
      <c r="L271" s="105"/>
    </row>
    <row r="272" spans="9:12" ht="16.5" customHeight="1">
      <c r="I272" s="99">
        <v>269</v>
      </c>
      <c r="J272" s="103"/>
      <c r="K272" s="104"/>
      <c r="L272" s="105"/>
    </row>
    <row r="273" spans="9:12" ht="16.5" customHeight="1">
      <c r="I273" s="99">
        <v>270</v>
      </c>
      <c r="J273" s="103"/>
      <c r="K273" s="104"/>
      <c r="L273" s="105"/>
    </row>
    <row r="274" spans="9:12" ht="16.5" customHeight="1">
      <c r="I274" s="99">
        <v>271</v>
      </c>
      <c r="J274" s="103"/>
      <c r="K274" s="104"/>
      <c r="L274" s="105"/>
    </row>
    <row r="275" spans="9:12" ht="16.5" customHeight="1">
      <c r="I275" s="99">
        <v>272</v>
      </c>
      <c r="J275" s="103"/>
      <c r="K275" s="104"/>
      <c r="L275" s="105"/>
    </row>
    <row r="276" spans="9:12" ht="16.5" customHeight="1">
      <c r="I276" s="99">
        <v>273</v>
      </c>
      <c r="J276" s="103"/>
      <c r="K276" s="104"/>
      <c r="L276" s="105"/>
    </row>
    <row r="277" spans="9:12" ht="16.5" customHeight="1">
      <c r="I277" s="99">
        <v>274</v>
      </c>
      <c r="J277" s="103"/>
      <c r="K277" s="104"/>
      <c r="L277" s="105"/>
    </row>
    <row r="278" spans="9:12" ht="16.5" customHeight="1">
      <c r="I278" s="99">
        <v>275</v>
      </c>
      <c r="J278" s="103"/>
      <c r="K278" s="104"/>
      <c r="L278" s="105"/>
    </row>
    <row r="279" spans="9:12" ht="16.5" customHeight="1">
      <c r="I279" s="99">
        <v>276</v>
      </c>
      <c r="J279" s="103"/>
      <c r="K279" s="104"/>
      <c r="L279" s="105"/>
    </row>
    <row r="280" spans="9:12" ht="16.5" customHeight="1">
      <c r="I280" s="99">
        <v>277</v>
      </c>
      <c r="J280" s="103"/>
      <c r="K280" s="104"/>
      <c r="L280" s="105"/>
    </row>
    <row r="281" spans="9:12" ht="16.5" customHeight="1">
      <c r="I281" s="99">
        <v>278</v>
      </c>
      <c r="J281" s="103"/>
      <c r="K281" s="104"/>
      <c r="L281" s="105"/>
    </row>
    <row r="282" spans="9:12" ht="16.5" customHeight="1">
      <c r="I282" s="99">
        <v>279</v>
      </c>
      <c r="J282" s="103"/>
      <c r="K282" s="104"/>
      <c r="L282" s="105"/>
    </row>
    <row r="283" spans="9:12" ht="16.5" customHeight="1">
      <c r="I283" s="109">
        <v>280</v>
      </c>
      <c r="J283" s="111"/>
      <c r="K283" s="112"/>
      <c r="L283" s="105"/>
    </row>
    <row r="284" spans="9:12" ht="16.5" customHeight="1">
      <c r="I284" s="113">
        <v>281</v>
      </c>
      <c r="J284" s="114"/>
      <c r="K284" s="115"/>
      <c r="L284" s="105"/>
    </row>
    <row r="285" spans="9:12" ht="16.5" customHeight="1">
      <c r="I285" s="99">
        <v>282</v>
      </c>
      <c r="J285" s="103"/>
      <c r="K285" s="104"/>
      <c r="L285" s="105"/>
    </row>
    <row r="286" spans="9:12" ht="16.5" customHeight="1">
      <c r="I286" s="99">
        <v>283</v>
      </c>
      <c r="J286" s="103"/>
      <c r="K286" s="104"/>
      <c r="L286" s="105"/>
    </row>
    <row r="287" spans="9:12" ht="16.5" customHeight="1">
      <c r="I287" s="99">
        <v>284</v>
      </c>
      <c r="J287" s="103"/>
      <c r="K287" s="104"/>
      <c r="L287" s="105"/>
    </row>
    <row r="288" spans="9:12" ht="16.5" customHeight="1">
      <c r="I288" s="99">
        <v>285</v>
      </c>
      <c r="J288" s="103"/>
      <c r="K288" s="104"/>
      <c r="L288" s="105"/>
    </row>
    <row r="289" spans="9:12" ht="16.5" customHeight="1">
      <c r="I289" s="99">
        <v>286</v>
      </c>
      <c r="J289" s="103"/>
      <c r="K289" s="104"/>
      <c r="L289" s="105"/>
    </row>
    <row r="290" spans="9:12" ht="16.5" customHeight="1">
      <c r="I290" s="99">
        <v>287</v>
      </c>
      <c r="J290" s="103"/>
      <c r="K290" s="104"/>
      <c r="L290" s="105"/>
    </row>
    <row r="291" spans="9:12" ht="16.5" customHeight="1">
      <c r="I291" s="99">
        <v>288</v>
      </c>
      <c r="J291" s="103"/>
      <c r="K291" s="104"/>
      <c r="L291" s="105"/>
    </row>
    <row r="292" spans="9:12" ht="16.5" customHeight="1">
      <c r="I292" s="99">
        <v>289</v>
      </c>
      <c r="J292" s="103"/>
      <c r="K292" s="104"/>
      <c r="L292" s="105"/>
    </row>
    <row r="293" spans="9:12" ht="16.5" customHeight="1">
      <c r="I293" s="99">
        <v>290</v>
      </c>
      <c r="J293" s="103"/>
      <c r="K293" s="104"/>
      <c r="L293" s="105"/>
    </row>
    <row r="294" spans="9:12" ht="16.5" customHeight="1">
      <c r="I294" s="99">
        <v>291</v>
      </c>
      <c r="J294" s="103"/>
      <c r="K294" s="104"/>
      <c r="L294" s="105"/>
    </row>
    <row r="295" spans="9:12" ht="16.5" customHeight="1">
      <c r="I295" s="99">
        <v>292</v>
      </c>
      <c r="J295" s="103"/>
      <c r="K295" s="104"/>
      <c r="L295" s="105"/>
    </row>
    <row r="296" spans="9:12" ht="16.5" customHeight="1">
      <c r="I296" s="99">
        <v>293</v>
      </c>
      <c r="J296" s="103"/>
      <c r="K296" s="104"/>
      <c r="L296" s="105"/>
    </row>
    <row r="297" spans="9:12" ht="16.5" customHeight="1">
      <c r="I297" s="99">
        <v>294</v>
      </c>
      <c r="J297" s="103"/>
      <c r="K297" s="104"/>
      <c r="L297" s="105"/>
    </row>
    <row r="298" spans="9:12" ht="16.5" customHeight="1">
      <c r="I298" s="99">
        <v>295</v>
      </c>
      <c r="J298" s="103"/>
      <c r="K298" s="104"/>
      <c r="L298" s="105"/>
    </row>
    <row r="299" spans="9:12" ht="16.5" customHeight="1">
      <c r="I299" s="99">
        <v>296</v>
      </c>
      <c r="J299" s="103"/>
      <c r="K299" s="104"/>
      <c r="L299" s="105"/>
    </row>
    <row r="300" spans="9:12" ht="16.5" customHeight="1">
      <c r="I300" s="99">
        <v>297</v>
      </c>
      <c r="J300" s="103"/>
      <c r="K300" s="104"/>
      <c r="L300" s="105"/>
    </row>
    <row r="301" spans="9:12" ht="16.5" customHeight="1">
      <c r="I301" s="99">
        <v>298</v>
      </c>
      <c r="J301" s="103"/>
      <c r="K301" s="104"/>
      <c r="L301" s="105"/>
    </row>
    <row r="302" spans="9:12" ht="16.5" customHeight="1">
      <c r="I302" s="99">
        <v>299</v>
      </c>
      <c r="J302" s="103"/>
      <c r="K302" s="104"/>
      <c r="L302" s="105"/>
    </row>
    <row r="303" spans="9:12" ht="16.5" customHeight="1">
      <c r="I303" s="99">
        <v>300</v>
      </c>
      <c r="J303" s="103"/>
      <c r="K303" s="104"/>
      <c r="L303" s="105"/>
    </row>
    <row r="304" spans="9:12" ht="16.5" customHeight="1">
      <c r="I304" s="99">
        <v>301</v>
      </c>
      <c r="J304" s="103"/>
      <c r="K304" s="104"/>
      <c r="L304" s="105"/>
    </row>
    <row r="305" spans="9:12" ht="16.5" customHeight="1">
      <c r="I305" s="99">
        <v>302</v>
      </c>
      <c r="J305" s="103"/>
      <c r="K305" s="104"/>
      <c r="L305" s="105"/>
    </row>
    <row r="306" spans="9:12" ht="16.5" customHeight="1">
      <c r="I306" s="99">
        <v>303</v>
      </c>
      <c r="J306" s="103"/>
      <c r="K306" s="104"/>
      <c r="L306" s="105"/>
    </row>
    <row r="307" spans="9:12" ht="16.5" customHeight="1">
      <c r="I307" s="99">
        <v>304</v>
      </c>
      <c r="J307" s="103"/>
      <c r="K307" s="104"/>
      <c r="L307" s="105"/>
    </row>
    <row r="308" spans="9:12" ht="16.5" customHeight="1">
      <c r="I308" s="99">
        <v>305</v>
      </c>
      <c r="J308" s="103"/>
      <c r="K308" s="104"/>
      <c r="L308" s="105"/>
    </row>
    <row r="309" spans="9:12" ht="16.5" customHeight="1">
      <c r="I309" s="99">
        <v>306</v>
      </c>
      <c r="J309" s="103"/>
      <c r="K309" s="104"/>
      <c r="L309" s="105"/>
    </row>
    <row r="310" spans="9:12" ht="16.5" customHeight="1">
      <c r="I310" s="99">
        <v>307</v>
      </c>
      <c r="J310" s="103"/>
      <c r="K310" s="104"/>
      <c r="L310" s="105"/>
    </row>
    <row r="311" spans="9:12" ht="16.5" customHeight="1">
      <c r="I311" s="99">
        <v>308</v>
      </c>
      <c r="J311" s="103"/>
      <c r="K311" s="104"/>
      <c r="L311" s="105"/>
    </row>
    <row r="312" spans="9:12" ht="16.5" customHeight="1">
      <c r="I312" s="99">
        <v>309</v>
      </c>
      <c r="J312" s="103"/>
      <c r="K312" s="104"/>
      <c r="L312" s="105"/>
    </row>
    <row r="313" spans="9:12" ht="16.5" customHeight="1">
      <c r="I313" s="99">
        <v>310</v>
      </c>
      <c r="J313" s="103"/>
      <c r="K313" s="104"/>
      <c r="L313" s="105"/>
    </row>
    <row r="314" spans="9:12" ht="16.5" customHeight="1">
      <c r="I314" s="99">
        <v>311</v>
      </c>
      <c r="J314" s="103"/>
      <c r="K314" s="104"/>
      <c r="L314" s="105"/>
    </row>
    <row r="315" spans="9:12" ht="16.5" customHeight="1">
      <c r="I315" s="99">
        <v>312</v>
      </c>
      <c r="J315" s="103"/>
      <c r="K315" s="104"/>
      <c r="L315" s="105"/>
    </row>
    <row r="316" spans="9:12" ht="16.5" customHeight="1">
      <c r="I316" s="99">
        <v>313</v>
      </c>
      <c r="J316" s="103"/>
      <c r="K316" s="104"/>
      <c r="L316" s="105"/>
    </row>
    <row r="317" spans="9:12" ht="16.5" customHeight="1">
      <c r="I317" s="99">
        <v>314</v>
      </c>
      <c r="J317" s="103"/>
      <c r="K317" s="104"/>
      <c r="L317" s="105"/>
    </row>
    <row r="318" spans="9:12" ht="16.5" customHeight="1">
      <c r="I318" s="99">
        <v>315</v>
      </c>
      <c r="J318" s="103"/>
      <c r="K318" s="104"/>
      <c r="L318" s="105"/>
    </row>
    <row r="319" spans="9:12" ht="16.5" customHeight="1">
      <c r="I319" s="99">
        <v>316</v>
      </c>
      <c r="J319" s="103"/>
      <c r="K319" s="104"/>
      <c r="L319" s="105"/>
    </row>
    <row r="320" spans="9:12" ht="16.5" customHeight="1">
      <c r="I320" s="99">
        <v>317</v>
      </c>
      <c r="J320" s="103"/>
      <c r="K320" s="104"/>
      <c r="L320" s="105"/>
    </row>
    <row r="321" spans="9:12" ht="16.5" customHeight="1">
      <c r="I321" s="99">
        <v>318</v>
      </c>
      <c r="J321" s="103"/>
      <c r="K321" s="104"/>
      <c r="L321" s="105"/>
    </row>
    <row r="322" spans="9:12" ht="16.5" customHeight="1">
      <c r="I322" s="99">
        <v>319</v>
      </c>
      <c r="J322" s="103"/>
      <c r="K322" s="104"/>
      <c r="L322" s="105"/>
    </row>
    <row r="323" spans="9:12" ht="16.5" customHeight="1">
      <c r="I323" s="109">
        <v>320</v>
      </c>
      <c r="J323" s="111"/>
      <c r="K323" s="112"/>
      <c r="L323" s="105"/>
    </row>
    <row r="324" spans="9:12" ht="16.5" customHeight="1">
      <c r="I324" s="113">
        <v>321</v>
      </c>
      <c r="J324" s="114"/>
      <c r="K324" s="115"/>
      <c r="L324" s="105"/>
    </row>
    <row r="325" spans="9:12" ht="16.5" customHeight="1">
      <c r="I325" s="99">
        <v>322</v>
      </c>
      <c r="J325" s="103"/>
      <c r="K325" s="104"/>
      <c r="L325" s="105"/>
    </row>
    <row r="326" spans="9:12" ht="16.5" customHeight="1">
      <c r="I326" s="99">
        <v>323</v>
      </c>
      <c r="J326" s="103"/>
      <c r="K326" s="104"/>
      <c r="L326" s="105"/>
    </row>
    <row r="327" spans="9:12" ht="16.5" customHeight="1">
      <c r="I327" s="99">
        <v>324</v>
      </c>
      <c r="J327" s="103"/>
      <c r="K327" s="104"/>
      <c r="L327" s="105"/>
    </row>
    <row r="328" spans="9:12" ht="16.5" customHeight="1">
      <c r="I328" s="99">
        <v>325</v>
      </c>
      <c r="J328" s="103"/>
      <c r="K328" s="104"/>
      <c r="L328" s="105"/>
    </row>
    <row r="329" spans="9:12" ht="16.5" customHeight="1">
      <c r="I329" s="99">
        <v>326</v>
      </c>
      <c r="J329" s="103"/>
      <c r="K329" s="104"/>
      <c r="L329" s="105"/>
    </row>
    <row r="330" spans="9:12" ht="16.5" customHeight="1">
      <c r="I330" s="99">
        <v>327</v>
      </c>
      <c r="J330" s="103"/>
      <c r="K330" s="104"/>
      <c r="L330" s="105"/>
    </row>
    <row r="331" spans="9:12" ht="16.5" customHeight="1">
      <c r="I331" s="99">
        <v>328</v>
      </c>
      <c r="J331" s="103"/>
      <c r="K331" s="104"/>
      <c r="L331" s="105"/>
    </row>
    <row r="332" spans="9:12" ht="16.5" customHeight="1">
      <c r="I332" s="99">
        <v>329</v>
      </c>
      <c r="J332" s="103"/>
      <c r="K332" s="104"/>
      <c r="L332" s="105"/>
    </row>
    <row r="333" spans="9:12" ht="16.5" customHeight="1">
      <c r="I333" s="99">
        <v>330</v>
      </c>
      <c r="J333" s="103"/>
      <c r="K333" s="104"/>
      <c r="L333" s="105"/>
    </row>
    <row r="334" spans="9:12" ht="16.5" customHeight="1">
      <c r="I334" s="99">
        <v>331</v>
      </c>
      <c r="J334" s="103"/>
      <c r="K334" s="104"/>
      <c r="L334" s="105"/>
    </row>
    <row r="335" spans="9:12" ht="16.5" customHeight="1">
      <c r="I335" s="99">
        <v>332</v>
      </c>
      <c r="J335" s="103"/>
      <c r="K335" s="104"/>
      <c r="L335" s="105"/>
    </row>
    <row r="336" spans="9:12" ht="16.5" customHeight="1">
      <c r="I336" s="99">
        <v>333</v>
      </c>
      <c r="J336" s="103"/>
      <c r="K336" s="104"/>
      <c r="L336" s="105"/>
    </row>
    <row r="337" spans="9:12" ht="16.5" customHeight="1">
      <c r="I337" s="99">
        <v>334</v>
      </c>
      <c r="J337" s="103"/>
      <c r="K337" s="104"/>
      <c r="L337" s="105"/>
    </row>
    <row r="338" spans="9:12" ht="16.5" customHeight="1">
      <c r="I338" s="99">
        <v>335</v>
      </c>
      <c r="J338" s="103"/>
      <c r="K338" s="104"/>
      <c r="L338" s="105"/>
    </row>
    <row r="339" spans="9:12" ht="16.5" customHeight="1">
      <c r="I339" s="99">
        <v>336</v>
      </c>
      <c r="J339" s="103"/>
      <c r="K339" s="104"/>
      <c r="L339" s="105"/>
    </row>
    <row r="340" spans="9:12" ht="16.5" customHeight="1">
      <c r="I340" s="99">
        <v>337</v>
      </c>
      <c r="J340" s="103"/>
      <c r="K340" s="104"/>
      <c r="L340" s="105"/>
    </row>
    <row r="341" spans="9:12" ht="16.5" customHeight="1">
      <c r="I341" s="99">
        <v>338</v>
      </c>
      <c r="J341" s="103"/>
      <c r="K341" s="104"/>
      <c r="L341" s="105"/>
    </row>
    <row r="342" spans="9:12" ht="16.5" customHeight="1">
      <c r="I342" s="99">
        <v>339</v>
      </c>
      <c r="J342" s="103"/>
      <c r="K342" s="104"/>
      <c r="L342" s="105"/>
    </row>
    <row r="343" spans="9:12" ht="16.5" customHeight="1">
      <c r="I343" s="99">
        <v>340</v>
      </c>
      <c r="J343" s="103"/>
      <c r="K343" s="104"/>
      <c r="L343" s="105"/>
    </row>
    <row r="344" spans="9:12" ht="16.5" customHeight="1">
      <c r="I344" s="99">
        <v>341</v>
      </c>
      <c r="J344" s="103"/>
      <c r="K344" s="104"/>
      <c r="L344" s="105"/>
    </row>
    <row r="345" spans="9:12" ht="16.5" customHeight="1">
      <c r="I345" s="99">
        <v>342</v>
      </c>
      <c r="J345" s="103"/>
      <c r="K345" s="104"/>
      <c r="L345" s="105"/>
    </row>
    <row r="346" spans="9:12" ht="16.5" customHeight="1">
      <c r="I346" s="99">
        <v>343</v>
      </c>
      <c r="J346" s="103"/>
      <c r="K346" s="104"/>
      <c r="L346" s="105"/>
    </row>
    <row r="347" spans="9:12" ht="16.5" customHeight="1">
      <c r="I347" s="99">
        <v>344</v>
      </c>
      <c r="J347" s="103"/>
      <c r="K347" s="104"/>
      <c r="L347" s="105"/>
    </row>
    <row r="348" spans="9:12" ht="16.5" customHeight="1">
      <c r="I348" s="99">
        <v>345</v>
      </c>
      <c r="J348" s="103"/>
      <c r="K348" s="104"/>
      <c r="L348" s="105"/>
    </row>
    <row r="349" spans="9:12" ht="16.5" customHeight="1">
      <c r="I349" s="99">
        <v>346</v>
      </c>
      <c r="J349" s="103"/>
      <c r="K349" s="104"/>
      <c r="L349" s="105"/>
    </row>
    <row r="350" spans="9:12" ht="16.5" customHeight="1">
      <c r="I350" s="99">
        <v>347</v>
      </c>
      <c r="J350" s="103"/>
      <c r="K350" s="104"/>
      <c r="L350" s="105"/>
    </row>
    <row r="351" spans="9:12" ht="16.5" customHeight="1">
      <c r="I351" s="99">
        <v>348</v>
      </c>
      <c r="J351" s="103"/>
      <c r="K351" s="104"/>
      <c r="L351" s="105"/>
    </row>
    <row r="352" spans="9:12" ht="16.5" customHeight="1">
      <c r="I352" s="99">
        <v>349</v>
      </c>
      <c r="J352" s="103"/>
      <c r="K352" s="104"/>
      <c r="L352" s="105"/>
    </row>
    <row r="353" spans="9:12" ht="16.5" customHeight="1">
      <c r="I353" s="99">
        <v>350</v>
      </c>
      <c r="J353" s="103"/>
      <c r="K353" s="104"/>
      <c r="L353" s="105"/>
    </row>
    <row r="354" spans="9:12" ht="16.5" customHeight="1">
      <c r="I354" s="99">
        <v>351</v>
      </c>
      <c r="J354" s="103"/>
      <c r="K354" s="104"/>
      <c r="L354" s="105"/>
    </row>
    <row r="355" spans="9:12" ht="16.5" customHeight="1">
      <c r="I355" s="99">
        <v>352</v>
      </c>
      <c r="J355" s="103"/>
      <c r="K355" s="104"/>
      <c r="L355" s="105"/>
    </row>
    <row r="356" spans="9:12" ht="16.5" customHeight="1">
      <c r="I356" s="99">
        <v>353</v>
      </c>
      <c r="J356" s="103"/>
      <c r="K356" s="104"/>
      <c r="L356" s="105"/>
    </row>
    <row r="357" spans="9:12" ht="16.5" customHeight="1">
      <c r="I357" s="99">
        <v>354</v>
      </c>
      <c r="J357" s="103"/>
      <c r="K357" s="104"/>
      <c r="L357" s="105"/>
    </row>
    <row r="358" spans="9:12" ht="16.5" customHeight="1">
      <c r="I358" s="99">
        <v>355</v>
      </c>
      <c r="J358" s="103"/>
      <c r="K358" s="104"/>
      <c r="L358" s="105"/>
    </row>
    <row r="359" spans="9:12" ht="16.5" customHeight="1">
      <c r="I359" s="99">
        <v>356</v>
      </c>
      <c r="J359" s="103"/>
      <c r="K359" s="104"/>
      <c r="L359" s="105"/>
    </row>
    <row r="360" spans="9:12" ht="16.5" customHeight="1">
      <c r="I360" s="99">
        <v>357</v>
      </c>
      <c r="J360" s="103"/>
      <c r="K360" s="104"/>
      <c r="L360" s="105"/>
    </row>
    <row r="361" spans="9:12" ht="16.5" customHeight="1">
      <c r="I361" s="99">
        <v>358</v>
      </c>
      <c r="J361" s="103"/>
      <c r="K361" s="104"/>
      <c r="L361" s="105"/>
    </row>
    <row r="362" spans="9:12" ht="16.5" customHeight="1">
      <c r="I362" s="99">
        <v>359</v>
      </c>
      <c r="J362" s="103"/>
      <c r="K362" s="104"/>
      <c r="L362" s="105"/>
    </row>
    <row r="363" spans="9:12" ht="16.5" customHeight="1">
      <c r="I363" s="109">
        <v>360</v>
      </c>
      <c r="J363" s="111"/>
      <c r="K363" s="112"/>
      <c r="L363" s="105"/>
    </row>
    <row r="364" spans="9:12" ht="16.5" customHeight="1">
      <c r="I364" s="113">
        <v>361</v>
      </c>
      <c r="J364" s="114"/>
      <c r="K364" s="115"/>
      <c r="L364" s="105"/>
    </row>
    <row r="365" spans="9:12" ht="16.5" customHeight="1">
      <c r="I365" s="99">
        <v>362</v>
      </c>
      <c r="J365" s="103"/>
      <c r="K365" s="104"/>
      <c r="L365" s="105"/>
    </row>
    <row r="366" spans="9:12" ht="16.5" customHeight="1">
      <c r="I366" s="99">
        <v>363</v>
      </c>
      <c r="J366" s="103"/>
      <c r="K366" s="104"/>
      <c r="L366" s="105"/>
    </row>
    <row r="367" spans="9:12" ht="16.5" customHeight="1">
      <c r="I367" s="99">
        <v>364</v>
      </c>
      <c r="J367" s="103"/>
      <c r="K367" s="104"/>
      <c r="L367" s="105"/>
    </row>
    <row r="368" spans="9:12" ht="16.5" customHeight="1">
      <c r="I368" s="99">
        <v>365</v>
      </c>
      <c r="J368" s="103"/>
      <c r="K368" s="104"/>
      <c r="L368" s="105"/>
    </row>
    <row r="369" spans="9:12" ht="16.5" customHeight="1">
      <c r="I369" s="99">
        <v>366</v>
      </c>
      <c r="J369" s="103"/>
      <c r="K369" s="104"/>
      <c r="L369" s="105"/>
    </row>
    <row r="370" spans="9:12" ht="16.5" customHeight="1">
      <c r="I370" s="99">
        <v>367</v>
      </c>
      <c r="J370" s="103"/>
      <c r="K370" s="104"/>
      <c r="L370" s="105"/>
    </row>
    <row r="371" spans="9:12" ht="16.5" customHeight="1">
      <c r="I371" s="99">
        <v>368</v>
      </c>
      <c r="J371" s="103"/>
      <c r="K371" s="104"/>
      <c r="L371" s="105"/>
    </row>
    <row r="372" spans="9:12" ht="16.5" customHeight="1">
      <c r="I372" s="99">
        <v>369</v>
      </c>
      <c r="J372" s="103"/>
      <c r="K372" s="104"/>
      <c r="L372" s="105"/>
    </row>
    <row r="373" spans="9:12" ht="16.5" customHeight="1">
      <c r="I373" s="99">
        <v>370</v>
      </c>
      <c r="J373" s="103"/>
      <c r="K373" s="104"/>
      <c r="L373" s="105"/>
    </row>
    <row r="374" spans="9:12" ht="16.5" customHeight="1">
      <c r="I374" s="99">
        <v>371</v>
      </c>
      <c r="J374" s="103"/>
      <c r="K374" s="104"/>
      <c r="L374" s="105"/>
    </row>
    <row r="375" spans="9:12" ht="16.5" customHeight="1">
      <c r="I375" s="99">
        <v>372</v>
      </c>
      <c r="J375" s="103"/>
      <c r="K375" s="104"/>
      <c r="L375" s="105"/>
    </row>
    <row r="376" spans="9:12" ht="16.5" customHeight="1">
      <c r="I376" s="99">
        <v>373</v>
      </c>
      <c r="J376" s="103"/>
      <c r="K376" s="104"/>
      <c r="L376" s="105"/>
    </row>
    <row r="377" spans="9:12" ht="16.5" customHeight="1">
      <c r="I377" s="99">
        <v>374</v>
      </c>
      <c r="J377" s="103"/>
      <c r="K377" s="104"/>
      <c r="L377" s="105"/>
    </row>
    <row r="378" spans="9:12" ht="16.5" customHeight="1">
      <c r="I378" s="99">
        <v>375</v>
      </c>
      <c r="J378" s="103"/>
      <c r="K378" s="104"/>
      <c r="L378" s="105"/>
    </row>
    <row r="379" spans="9:12" ht="16.5" customHeight="1">
      <c r="I379" s="99">
        <v>376</v>
      </c>
      <c r="J379" s="103"/>
      <c r="K379" s="104"/>
      <c r="L379" s="105"/>
    </row>
    <row r="380" spans="9:12" ht="16.5" customHeight="1">
      <c r="I380" s="99">
        <v>377</v>
      </c>
      <c r="J380" s="103"/>
      <c r="K380" s="104"/>
      <c r="L380" s="105"/>
    </row>
    <row r="381" spans="9:12" ht="16.5" customHeight="1">
      <c r="I381" s="99">
        <v>378</v>
      </c>
      <c r="J381" s="103"/>
      <c r="K381" s="104"/>
      <c r="L381" s="105"/>
    </row>
    <row r="382" spans="9:12" ht="16.5" customHeight="1">
      <c r="I382" s="99">
        <v>379</v>
      </c>
      <c r="J382" s="103"/>
      <c r="K382" s="104"/>
      <c r="L382" s="105"/>
    </row>
    <row r="383" spans="9:12" ht="16.5" customHeight="1">
      <c r="I383" s="99">
        <v>380</v>
      </c>
      <c r="J383" s="103"/>
      <c r="K383" s="104"/>
      <c r="L383" s="105"/>
    </row>
    <row r="384" spans="9:12" ht="16.5" customHeight="1">
      <c r="I384" s="99">
        <v>381</v>
      </c>
      <c r="J384" s="103"/>
      <c r="K384" s="104"/>
      <c r="L384" s="105"/>
    </row>
    <row r="385" spans="9:12" ht="16.5" customHeight="1">
      <c r="I385" s="99">
        <v>382</v>
      </c>
      <c r="J385" s="103"/>
      <c r="K385" s="104"/>
      <c r="L385" s="105"/>
    </row>
    <row r="386" spans="9:12" ht="16.5" customHeight="1">
      <c r="I386" s="99">
        <v>383</v>
      </c>
      <c r="J386" s="103"/>
      <c r="K386" s="104"/>
      <c r="L386" s="105"/>
    </row>
    <row r="387" spans="9:12" ht="16.5" customHeight="1">
      <c r="I387" s="99">
        <v>384</v>
      </c>
      <c r="J387" s="103"/>
      <c r="K387" s="104"/>
      <c r="L387" s="105"/>
    </row>
    <row r="388" spans="9:12" ht="16.5" customHeight="1">
      <c r="I388" s="99">
        <v>385</v>
      </c>
      <c r="J388" s="103"/>
      <c r="K388" s="104"/>
      <c r="L388" s="105"/>
    </row>
    <row r="389" spans="9:12" ht="16.5" customHeight="1">
      <c r="I389" s="99">
        <v>386</v>
      </c>
      <c r="J389" s="103"/>
      <c r="K389" s="104"/>
      <c r="L389" s="105"/>
    </row>
    <row r="390" spans="9:12" ht="16.5" customHeight="1">
      <c r="I390" s="99">
        <v>387</v>
      </c>
      <c r="J390" s="103"/>
      <c r="K390" s="104"/>
      <c r="L390" s="105"/>
    </row>
    <row r="391" spans="9:12" ht="16.5" customHeight="1">
      <c r="I391" s="99">
        <v>388</v>
      </c>
      <c r="J391" s="103"/>
      <c r="K391" s="104"/>
      <c r="L391" s="105"/>
    </row>
    <row r="392" spans="9:12" ht="16.5" customHeight="1">
      <c r="I392" s="99">
        <v>389</v>
      </c>
      <c r="J392" s="103"/>
      <c r="K392" s="104"/>
      <c r="L392" s="105"/>
    </row>
    <row r="393" spans="9:12" ht="16.5" customHeight="1">
      <c r="I393" s="99">
        <v>390</v>
      </c>
      <c r="J393" s="103"/>
      <c r="K393" s="104"/>
      <c r="L393" s="105"/>
    </row>
    <row r="394" spans="9:12" ht="16.5" customHeight="1">
      <c r="I394" s="99">
        <v>391</v>
      </c>
      <c r="J394" s="103"/>
      <c r="K394" s="104"/>
      <c r="L394" s="105"/>
    </row>
    <row r="395" spans="9:12" ht="16.5" customHeight="1">
      <c r="I395" s="99">
        <v>392</v>
      </c>
      <c r="J395" s="103"/>
      <c r="K395" s="104"/>
      <c r="L395" s="105"/>
    </row>
    <row r="396" spans="9:12" ht="16.5" customHeight="1">
      <c r="I396" s="99">
        <v>393</v>
      </c>
      <c r="J396" s="103"/>
      <c r="K396" s="104"/>
      <c r="L396" s="105"/>
    </row>
    <row r="397" spans="9:12" ht="16.5" customHeight="1">
      <c r="I397" s="99">
        <v>394</v>
      </c>
      <c r="J397" s="103"/>
      <c r="K397" s="104"/>
      <c r="L397" s="105"/>
    </row>
    <row r="398" spans="9:12" ht="16.5" customHeight="1">
      <c r="I398" s="99">
        <v>395</v>
      </c>
      <c r="J398" s="103"/>
      <c r="K398" s="104"/>
      <c r="L398" s="105"/>
    </row>
    <row r="399" spans="9:12" ht="16.5" customHeight="1">
      <c r="I399" s="99">
        <v>396</v>
      </c>
      <c r="J399" s="103"/>
      <c r="K399" s="104"/>
      <c r="L399" s="105"/>
    </row>
    <row r="400" spans="9:12" ht="16.5" customHeight="1">
      <c r="I400" s="99">
        <v>397</v>
      </c>
      <c r="J400" s="103"/>
      <c r="K400" s="104"/>
      <c r="L400" s="105"/>
    </row>
    <row r="401" spans="9:12" ht="16.5" customHeight="1">
      <c r="I401" s="99">
        <v>398</v>
      </c>
      <c r="J401" s="103"/>
      <c r="K401" s="104"/>
      <c r="L401" s="105"/>
    </row>
    <row r="402" spans="9:12" ht="16.5" customHeight="1">
      <c r="I402" s="99">
        <v>399</v>
      </c>
      <c r="J402" s="103"/>
      <c r="K402" s="104"/>
      <c r="L402" s="105"/>
    </row>
    <row r="403" spans="9:12" ht="16.5" customHeight="1">
      <c r="I403" s="109">
        <v>400</v>
      </c>
      <c r="J403" s="111"/>
      <c r="K403" s="112"/>
      <c r="L403" s="105"/>
    </row>
  </sheetData>
  <mergeCells count="2">
    <mergeCell ref="A1:G1"/>
    <mergeCell ref="A46:G46"/>
  </mergeCells>
  <phoneticPr fontId="18" type="noConversion"/>
  <pageMargins left="0.59055118110236227" right="0.39370078740157483" top="0.78740157480314965" bottom="0.78740157480314965" header="0.19685039370078741" footer="0.19685039370078741"/>
  <pageSetup paperSize="9" orientation="portrait" r:id="rId1"/>
  <headerFooter alignWithMargins="0">
    <oddHeader>&amp;C&amp;7Razpisna dokumentacija 2014 - Šport&amp;R
&amp;"Arial,Krepko"&amp;8PIŠITE S TISKANIMI ČRKAMI!</oddHeader>
    <oddFooter>&amp;C&amp;7OBČINA  ŽIROVNICA,  Breznica 3, 4274 Žirovnica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T38"/>
  <sheetViews>
    <sheetView showGridLines="0" zoomScaleNormal="100" workbookViewId="0">
      <selection activeCell="D21" sqref="D21"/>
    </sheetView>
  </sheetViews>
  <sheetFormatPr defaultColWidth="4.7109375" defaultRowHeight="18" customHeight="1"/>
  <cols>
    <col min="1" max="16384" width="4.7109375" style="1"/>
  </cols>
  <sheetData>
    <row r="1" spans="1:20" ht="20.100000000000001" customHeight="1" thickBot="1">
      <c r="A1" s="2" t="s">
        <v>110</v>
      </c>
      <c r="B1" s="11"/>
      <c r="C1" s="11"/>
      <c r="D1" s="168" t="s">
        <v>111</v>
      </c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9"/>
    </row>
    <row r="4" spans="1:20" ht="18" customHeight="1">
      <c r="A4" s="48" t="s">
        <v>112</v>
      </c>
    </row>
    <row r="6" spans="1:20" ht="24.95" customHeight="1">
      <c r="A6" s="50"/>
      <c r="B6" s="188" t="s">
        <v>47</v>
      </c>
      <c r="C6" s="200"/>
      <c r="D6" s="200"/>
      <c r="E6" s="200"/>
      <c r="F6" s="200"/>
      <c r="G6" s="189"/>
      <c r="H6" s="188" t="s">
        <v>113</v>
      </c>
      <c r="I6" s="200"/>
      <c r="J6" s="200"/>
      <c r="K6" s="200"/>
      <c r="L6" s="200"/>
      <c r="M6" s="200"/>
      <c r="N6" s="189"/>
      <c r="O6" s="337" t="s">
        <v>114</v>
      </c>
      <c r="P6" s="338"/>
      <c r="Q6" s="337" t="s">
        <v>115</v>
      </c>
      <c r="R6" s="338"/>
      <c r="S6" s="337" t="s">
        <v>116</v>
      </c>
      <c r="T6" s="338"/>
    </row>
    <row r="7" spans="1:20" ht="18" customHeight="1">
      <c r="A7" s="51">
        <v>1</v>
      </c>
      <c r="B7" s="260"/>
      <c r="C7" s="208"/>
      <c r="D7" s="208"/>
      <c r="E7" s="208"/>
      <c r="F7" s="208"/>
      <c r="G7" s="209"/>
      <c r="H7" s="339"/>
      <c r="I7" s="208"/>
      <c r="J7" s="208"/>
      <c r="K7" s="208"/>
      <c r="L7" s="208"/>
      <c r="M7" s="208"/>
      <c r="N7" s="209"/>
      <c r="O7" s="261"/>
      <c r="P7" s="262"/>
      <c r="Q7" s="261"/>
      <c r="R7" s="262"/>
      <c r="S7" s="340"/>
      <c r="T7" s="341"/>
    </row>
    <row r="8" spans="1:20" ht="18" customHeight="1">
      <c r="A8" s="52">
        <v>2</v>
      </c>
      <c r="B8" s="253"/>
      <c r="C8" s="202"/>
      <c r="D8" s="202"/>
      <c r="E8" s="202"/>
      <c r="F8" s="202"/>
      <c r="G8" s="203"/>
      <c r="H8" s="334"/>
      <c r="I8" s="202"/>
      <c r="J8" s="202"/>
      <c r="K8" s="202"/>
      <c r="L8" s="202"/>
      <c r="M8" s="202"/>
      <c r="N8" s="203"/>
      <c r="O8" s="254"/>
      <c r="P8" s="255"/>
      <c r="Q8" s="254"/>
      <c r="R8" s="255"/>
      <c r="S8" s="335"/>
      <c r="T8" s="336"/>
    </row>
    <row r="9" spans="1:20" ht="18" customHeight="1">
      <c r="A9" s="52">
        <v>3</v>
      </c>
      <c r="B9" s="253"/>
      <c r="C9" s="202"/>
      <c r="D9" s="202"/>
      <c r="E9" s="202"/>
      <c r="F9" s="202"/>
      <c r="G9" s="203"/>
      <c r="H9" s="334"/>
      <c r="I9" s="202"/>
      <c r="J9" s="202"/>
      <c r="K9" s="202"/>
      <c r="L9" s="202"/>
      <c r="M9" s="202"/>
      <c r="N9" s="203"/>
      <c r="O9" s="254"/>
      <c r="P9" s="255"/>
      <c r="Q9" s="254"/>
      <c r="R9" s="255"/>
      <c r="S9" s="335"/>
      <c r="T9" s="336"/>
    </row>
    <row r="10" spans="1:20" ht="18" customHeight="1">
      <c r="A10" s="52">
        <v>4</v>
      </c>
      <c r="B10" s="253"/>
      <c r="C10" s="202"/>
      <c r="D10" s="202"/>
      <c r="E10" s="202"/>
      <c r="F10" s="202"/>
      <c r="G10" s="203"/>
      <c r="H10" s="334"/>
      <c r="I10" s="202"/>
      <c r="J10" s="202"/>
      <c r="K10" s="202"/>
      <c r="L10" s="202"/>
      <c r="M10" s="202"/>
      <c r="N10" s="203"/>
      <c r="O10" s="254"/>
      <c r="P10" s="255"/>
      <c r="Q10" s="254"/>
      <c r="R10" s="255"/>
      <c r="S10" s="335"/>
      <c r="T10" s="336"/>
    </row>
    <row r="11" spans="1:20" ht="18" customHeight="1">
      <c r="A11" s="52">
        <v>5</v>
      </c>
      <c r="B11" s="253"/>
      <c r="C11" s="202"/>
      <c r="D11" s="202"/>
      <c r="E11" s="202"/>
      <c r="F11" s="202"/>
      <c r="G11" s="203"/>
      <c r="H11" s="334"/>
      <c r="I11" s="202"/>
      <c r="J11" s="202"/>
      <c r="K11" s="202"/>
      <c r="L11" s="202"/>
      <c r="M11" s="202"/>
      <c r="N11" s="203"/>
      <c r="O11" s="254"/>
      <c r="P11" s="255"/>
      <c r="Q11" s="254"/>
      <c r="R11" s="255"/>
      <c r="S11" s="335"/>
      <c r="T11" s="336"/>
    </row>
    <row r="12" spans="1:20" ht="18" customHeight="1">
      <c r="A12" s="53">
        <v>6</v>
      </c>
      <c r="B12" s="246"/>
      <c r="C12" s="214"/>
      <c r="D12" s="214"/>
      <c r="E12" s="214"/>
      <c r="F12" s="214"/>
      <c r="G12" s="215"/>
      <c r="H12" s="331"/>
      <c r="I12" s="214"/>
      <c r="J12" s="214"/>
      <c r="K12" s="214"/>
      <c r="L12" s="214"/>
      <c r="M12" s="214"/>
      <c r="N12" s="215"/>
      <c r="O12" s="247"/>
      <c r="P12" s="248"/>
      <c r="Q12" s="247"/>
      <c r="R12" s="248"/>
      <c r="S12" s="332"/>
      <c r="T12" s="333"/>
    </row>
    <row r="13" spans="1:20" ht="18" customHeight="1">
      <c r="B13" s="10" t="s">
        <v>117</v>
      </c>
    </row>
    <row r="14" spans="1:20" ht="18" customHeight="1">
      <c r="B14" s="10" t="s">
        <v>118</v>
      </c>
    </row>
    <row r="15" spans="1:20" ht="18" customHeight="1">
      <c r="C15" s="54" t="s">
        <v>119</v>
      </c>
    </row>
    <row r="16" spans="1:20" ht="18" customHeight="1">
      <c r="C16" s="54" t="s">
        <v>120</v>
      </c>
    </row>
    <row r="17" spans="2:19" ht="18" customHeight="1">
      <c r="C17" s="54" t="s">
        <v>121</v>
      </c>
    </row>
    <row r="20" spans="2:19" ht="18" customHeight="1">
      <c r="B20" s="48" t="s">
        <v>122</v>
      </c>
    </row>
    <row r="22" spans="2:19" ht="24.95" customHeight="1">
      <c r="B22" s="50"/>
      <c r="C22" s="188" t="s">
        <v>47</v>
      </c>
      <c r="D22" s="200"/>
      <c r="E22" s="200"/>
      <c r="F22" s="200"/>
      <c r="G22" s="200"/>
      <c r="H22" s="189"/>
      <c r="I22" s="188" t="s">
        <v>123</v>
      </c>
      <c r="J22" s="200"/>
      <c r="K22" s="200"/>
      <c r="L22" s="200"/>
      <c r="M22" s="200"/>
      <c r="N22" s="200"/>
      <c r="O22" s="189"/>
      <c r="P22" s="337" t="s">
        <v>124</v>
      </c>
      <c r="Q22" s="338"/>
      <c r="R22" s="337" t="s">
        <v>116</v>
      </c>
      <c r="S22" s="338"/>
    </row>
    <row r="23" spans="2:19" ht="18" customHeight="1">
      <c r="B23" s="51">
        <v>1</v>
      </c>
      <c r="C23" s="260"/>
      <c r="D23" s="208"/>
      <c r="E23" s="208"/>
      <c r="F23" s="208"/>
      <c r="G23" s="208"/>
      <c r="H23" s="209"/>
      <c r="I23" s="339"/>
      <c r="J23" s="208"/>
      <c r="K23" s="208"/>
      <c r="L23" s="208"/>
      <c r="M23" s="208"/>
      <c r="N23" s="208"/>
      <c r="O23" s="209"/>
      <c r="P23" s="261"/>
      <c r="Q23" s="262"/>
      <c r="R23" s="340"/>
      <c r="S23" s="341"/>
    </row>
    <row r="24" spans="2:19" ht="18" customHeight="1">
      <c r="B24" s="52">
        <v>2</v>
      </c>
      <c r="C24" s="253"/>
      <c r="D24" s="202"/>
      <c r="E24" s="202"/>
      <c r="F24" s="202"/>
      <c r="G24" s="202"/>
      <c r="H24" s="203"/>
      <c r="I24" s="334"/>
      <c r="J24" s="202"/>
      <c r="K24" s="202"/>
      <c r="L24" s="202"/>
      <c r="M24" s="202"/>
      <c r="N24" s="202"/>
      <c r="O24" s="203"/>
      <c r="P24" s="254"/>
      <c r="Q24" s="255"/>
      <c r="R24" s="335"/>
      <c r="S24" s="336"/>
    </row>
    <row r="25" spans="2:19" ht="18" customHeight="1">
      <c r="B25" s="52">
        <v>3</v>
      </c>
      <c r="C25" s="253"/>
      <c r="D25" s="202"/>
      <c r="E25" s="202"/>
      <c r="F25" s="202"/>
      <c r="G25" s="202"/>
      <c r="H25" s="203"/>
      <c r="I25" s="334"/>
      <c r="J25" s="202"/>
      <c r="K25" s="202"/>
      <c r="L25" s="202"/>
      <c r="M25" s="202"/>
      <c r="N25" s="202"/>
      <c r="O25" s="203"/>
      <c r="P25" s="254"/>
      <c r="Q25" s="255"/>
      <c r="R25" s="335"/>
      <c r="S25" s="336"/>
    </row>
    <row r="26" spans="2:19" ht="18" customHeight="1">
      <c r="B26" s="52">
        <v>4</v>
      </c>
      <c r="C26" s="253"/>
      <c r="D26" s="202"/>
      <c r="E26" s="202"/>
      <c r="F26" s="202"/>
      <c r="G26" s="202"/>
      <c r="H26" s="203"/>
      <c r="I26" s="334"/>
      <c r="J26" s="202"/>
      <c r="K26" s="202"/>
      <c r="L26" s="202"/>
      <c r="M26" s="202"/>
      <c r="N26" s="202"/>
      <c r="O26" s="203"/>
      <c r="P26" s="254"/>
      <c r="Q26" s="255"/>
      <c r="R26" s="335"/>
      <c r="S26" s="336"/>
    </row>
    <row r="27" spans="2:19" ht="18" customHeight="1">
      <c r="B27" s="52">
        <v>5</v>
      </c>
      <c r="C27" s="253"/>
      <c r="D27" s="202"/>
      <c r="E27" s="202"/>
      <c r="F27" s="202"/>
      <c r="G27" s="202"/>
      <c r="H27" s="203"/>
      <c r="I27" s="334"/>
      <c r="J27" s="202"/>
      <c r="K27" s="202"/>
      <c r="L27" s="202"/>
      <c r="M27" s="202"/>
      <c r="N27" s="202"/>
      <c r="O27" s="203"/>
      <c r="P27" s="254"/>
      <c r="Q27" s="255"/>
      <c r="R27" s="335"/>
      <c r="S27" s="336"/>
    </row>
    <row r="28" spans="2:19" ht="18" customHeight="1">
      <c r="B28" s="52">
        <v>6</v>
      </c>
      <c r="C28" s="253"/>
      <c r="D28" s="202"/>
      <c r="E28" s="202"/>
      <c r="F28" s="202"/>
      <c r="G28" s="202"/>
      <c r="H28" s="203"/>
      <c r="I28" s="334"/>
      <c r="J28" s="202"/>
      <c r="K28" s="202"/>
      <c r="L28" s="202"/>
      <c r="M28" s="202"/>
      <c r="N28" s="202"/>
      <c r="O28" s="203"/>
      <c r="P28" s="254"/>
      <c r="Q28" s="255"/>
      <c r="R28" s="335"/>
      <c r="S28" s="336"/>
    </row>
    <row r="29" spans="2:19" ht="18" customHeight="1">
      <c r="B29" s="52">
        <v>7</v>
      </c>
      <c r="C29" s="253"/>
      <c r="D29" s="202"/>
      <c r="E29" s="202"/>
      <c r="F29" s="202"/>
      <c r="G29" s="202"/>
      <c r="H29" s="203"/>
      <c r="I29" s="334"/>
      <c r="J29" s="202"/>
      <c r="K29" s="202"/>
      <c r="L29" s="202"/>
      <c r="M29" s="202"/>
      <c r="N29" s="202"/>
      <c r="O29" s="203"/>
      <c r="P29" s="254"/>
      <c r="Q29" s="255"/>
      <c r="R29" s="335"/>
      <c r="S29" s="336"/>
    </row>
    <row r="30" spans="2:19" ht="18" customHeight="1">
      <c r="B30" s="52">
        <v>8</v>
      </c>
      <c r="C30" s="253"/>
      <c r="D30" s="202"/>
      <c r="E30" s="202"/>
      <c r="F30" s="202"/>
      <c r="G30" s="202"/>
      <c r="H30" s="203"/>
      <c r="I30" s="334"/>
      <c r="J30" s="202"/>
      <c r="K30" s="202"/>
      <c r="L30" s="202"/>
      <c r="M30" s="202"/>
      <c r="N30" s="202"/>
      <c r="O30" s="203"/>
      <c r="P30" s="254"/>
      <c r="Q30" s="255"/>
      <c r="R30" s="335"/>
      <c r="S30" s="336"/>
    </row>
    <row r="31" spans="2:19" ht="18" customHeight="1">
      <c r="B31" s="52">
        <v>9</v>
      </c>
      <c r="C31" s="253"/>
      <c r="D31" s="202"/>
      <c r="E31" s="202"/>
      <c r="F31" s="202"/>
      <c r="G31" s="202"/>
      <c r="H31" s="203"/>
      <c r="I31" s="334"/>
      <c r="J31" s="202"/>
      <c r="K31" s="202"/>
      <c r="L31" s="202"/>
      <c r="M31" s="202"/>
      <c r="N31" s="202"/>
      <c r="O31" s="203"/>
      <c r="P31" s="254"/>
      <c r="Q31" s="255"/>
      <c r="R31" s="335"/>
      <c r="S31" s="336"/>
    </row>
    <row r="32" spans="2:19" ht="18" customHeight="1">
      <c r="B32" s="52">
        <v>10</v>
      </c>
      <c r="C32" s="253"/>
      <c r="D32" s="202"/>
      <c r="E32" s="202"/>
      <c r="F32" s="202"/>
      <c r="G32" s="202"/>
      <c r="H32" s="203"/>
      <c r="I32" s="334"/>
      <c r="J32" s="202"/>
      <c r="K32" s="202"/>
      <c r="L32" s="202"/>
      <c r="M32" s="202"/>
      <c r="N32" s="202"/>
      <c r="O32" s="203"/>
      <c r="P32" s="254"/>
      <c r="Q32" s="255"/>
      <c r="R32" s="335"/>
      <c r="S32" s="336"/>
    </row>
    <row r="33" spans="2:19" ht="18" customHeight="1">
      <c r="B33" s="52">
        <v>11</v>
      </c>
      <c r="C33" s="253"/>
      <c r="D33" s="202"/>
      <c r="E33" s="202"/>
      <c r="F33" s="202"/>
      <c r="G33" s="202"/>
      <c r="H33" s="203"/>
      <c r="I33" s="334"/>
      <c r="J33" s="202"/>
      <c r="K33" s="202"/>
      <c r="L33" s="202"/>
      <c r="M33" s="202"/>
      <c r="N33" s="202"/>
      <c r="O33" s="203"/>
      <c r="P33" s="254"/>
      <c r="Q33" s="255"/>
      <c r="R33" s="335"/>
      <c r="S33" s="336"/>
    </row>
    <row r="34" spans="2:19" ht="18" customHeight="1">
      <c r="B34" s="53">
        <v>12</v>
      </c>
      <c r="C34" s="246"/>
      <c r="D34" s="214"/>
      <c r="E34" s="214"/>
      <c r="F34" s="214"/>
      <c r="G34" s="214"/>
      <c r="H34" s="215"/>
      <c r="I34" s="331"/>
      <c r="J34" s="214"/>
      <c r="K34" s="214"/>
      <c r="L34" s="214"/>
      <c r="M34" s="214"/>
      <c r="N34" s="214"/>
      <c r="O34" s="215"/>
      <c r="P34" s="247"/>
      <c r="Q34" s="248"/>
      <c r="R34" s="332"/>
      <c r="S34" s="333"/>
    </row>
    <row r="35" spans="2:19" ht="18" customHeight="1">
      <c r="C35" s="10" t="s">
        <v>117</v>
      </c>
    </row>
    <row r="36" spans="2:19" ht="18" customHeight="1">
      <c r="C36" s="10" t="s">
        <v>118</v>
      </c>
    </row>
    <row r="37" spans="2:19" ht="18" customHeight="1">
      <c r="D37" s="54" t="s">
        <v>125</v>
      </c>
    </row>
    <row r="38" spans="2:19" ht="18" customHeight="1">
      <c r="D38" s="54" t="s">
        <v>121</v>
      </c>
    </row>
  </sheetData>
  <mergeCells count="88">
    <mergeCell ref="D1:T1"/>
    <mergeCell ref="B6:G6"/>
    <mergeCell ref="H6:N6"/>
    <mergeCell ref="O6:P6"/>
    <mergeCell ref="Q6:R6"/>
    <mergeCell ref="S6:T6"/>
    <mergeCell ref="S7:T7"/>
    <mergeCell ref="B8:G8"/>
    <mergeCell ref="H8:N8"/>
    <mergeCell ref="O8:P8"/>
    <mergeCell ref="Q8:R8"/>
    <mergeCell ref="S8:T8"/>
    <mergeCell ref="B7:G7"/>
    <mergeCell ref="H7:N7"/>
    <mergeCell ref="O7:P7"/>
    <mergeCell ref="Q7:R7"/>
    <mergeCell ref="S9:T9"/>
    <mergeCell ref="B10:G10"/>
    <mergeCell ref="H10:N10"/>
    <mergeCell ref="O10:P10"/>
    <mergeCell ref="Q10:R10"/>
    <mergeCell ref="S10:T10"/>
    <mergeCell ref="B9:G9"/>
    <mergeCell ref="H9:N9"/>
    <mergeCell ref="O9:P9"/>
    <mergeCell ref="Q9:R9"/>
    <mergeCell ref="S11:T11"/>
    <mergeCell ref="B12:G12"/>
    <mergeCell ref="H12:N12"/>
    <mergeCell ref="O12:P12"/>
    <mergeCell ref="Q12:R12"/>
    <mergeCell ref="S12:T12"/>
    <mergeCell ref="B11:G11"/>
    <mergeCell ref="H11:N11"/>
    <mergeCell ref="O11:P11"/>
    <mergeCell ref="Q11:R11"/>
    <mergeCell ref="C22:H22"/>
    <mergeCell ref="I22:O22"/>
    <mergeCell ref="P22:Q22"/>
    <mergeCell ref="R22:S22"/>
    <mergeCell ref="C23:H23"/>
    <mergeCell ref="I23:O23"/>
    <mergeCell ref="P23:Q23"/>
    <mergeCell ref="R23:S23"/>
    <mergeCell ref="C24:H24"/>
    <mergeCell ref="I24:O24"/>
    <mergeCell ref="P24:Q24"/>
    <mergeCell ref="R24:S24"/>
    <mergeCell ref="C25:H25"/>
    <mergeCell ref="I25:O25"/>
    <mergeCell ref="P25:Q25"/>
    <mergeCell ref="R25:S25"/>
    <mergeCell ref="C26:H26"/>
    <mergeCell ref="I26:O26"/>
    <mergeCell ref="P26:Q26"/>
    <mergeCell ref="R26:S26"/>
    <mergeCell ref="C27:H27"/>
    <mergeCell ref="I27:O27"/>
    <mergeCell ref="P27:Q27"/>
    <mergeCell ref="R27:S27"/>
    <mergeCell ref="C28:H28"/>
    <mergeCell ref="I28:O28"/>
    <mergeCell ref="P28:Q28"/>
    <mergeCell ref="R28:S28"/>
    <mergeCell ref="C29:H29"/>
    <mergeCell ref="I29:O29"/>
    <mergeCell ref="P29:Q29"/>
    <mergeCell ref="R29:S29"/>
    <mergeCell ref="P33:Q33"/>
    <mergeCell ref="R33:S33"/>
    <mergeCell ref="C30:H30"/>
    <mergeCell ref="I30:O30"/>
    <mergeCell ref="P30:Q30"/>
    <mergeCell ref="R30:S30"/>
    <mergeCell ref="C31:H31"/>
    <mergeCell ref="I31:O31"/>
    <mergeCell ref="P31:Q31"/>
    <mergeCell ref="R31:S31"/>
    <mergeCell ref="C34:H34"/>
    <mergeCell ref="I34:O34"/>
    <mergeCell ref="P34:Q34"/>
    <mergeCell ref="R34:S34"/>
    <mergeCell ref="C32:H32"/>
    <mergeCell ref="I32:O32"/>
    <mergeCell ref="P32:Q32"/>
    <mergeCell ref="R32:S32"/>
    <mergeCell ref="C33:H33"/>
    <mergeCell ref="I33:O33"/>
  </mergeCells>
  <phoneticPr fontId="3" type="noConversion"/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2014 - Šport&amp;R
&amp;"Arial,Krepko"&amp;7
PIŠITE S TISKANIMI ČRKAMI!</oddHeader>
    <oddFooter>&amp;C&amp;7OBČINA  ŽIROVNICA,  Breznica 3, 4274 Žirovnica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13</vt:i4>
      </vt:variant>
      <vt:variant>
        <vt:lpstr>Imenovani obsegi</vt:lpstr>
      </vt:variant>
      <vt:variant>
        <vt:i4>2</vt:i4>
      </vt:variant>
    </vt:vector>
  </HeadingPairs>
  <TitlesOfParts>
    <vt:vector size="15" baseType="lpstr">
      <vt:lpstr>Društva</vt:lpstr>
      <vt:lpstr>Izvajalec</vt:lpstr>
      <vt:lpstr>Šp. vzgoja in Rekreacija</vt:lpstr>
      <vt:lpstr>Kolektivni</vt:lpstr>
      <vt:lpstr>Individualni</vt:lpstr>
      <vt:lpstr>Kategorizirani</vt:lpstr>
      <vt:lpstr>Delovanje društev</vt:lpstr>
      <vt:lpstr>Seznam članov</vt:lpstr>
      <vt:lpstr>Šolanje</vt:lpstr>
      <vt:lpstr>Prireditve</vt:lpstr>
      <vt:lpstr>Športni pripomočki in oprema</vt:lpstr>
      <vt:lpstr>Statistika</vt:lpstr>
      <vt:lpstr>List1</vt:lpstr>
      <vt:lpstr>'Seznam članov'!Področje_tiskanja</vt:lpstr>
      <vt:lpstr>'Športni pripomočki in oprema'!Področje_tiskanja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Vidmar Franc</dc:creator>
  <cp:lastModifiedBy>Petra</cp:lastModifiedBy>
  <cp:lastPrinted>2013-11-27T09:15:25Z</cp:lastPrinted>
  <dcterms:created xsi:type="dcterms:W3CDTF">2007-12-01T22:27:51Z</dcterms:created>
  <dcterms:modified xsi:type="dcterms:W3CDTF">2013-11-27T09:18:23Z</dcterms:modified>
</cp:coreProperties>
</file>