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7320" activeTab="2"/>
  </bookViews>
  <sheets>
    <sheet name="predračun_PRIMAR" sheetId="3" r:id="rId1"/>
    <sheet name="predračun_SEKUNDAR" sheetId="5" r:id="rId2"/>
    <sheet name="REKAPITULACIJA" sheetId="6" r:id="rId3"/>
  </sheets>
  <definedNames>
    <definedName name="_xlnm.Print_Area" localSheetId="0">predračun_PRIMAR!$A$1:$F$88</definedName>
    <definedName name="_xlnm.Print_Area" localSheetId="1">predračun_SEKUNDAR!$A$1:$F$107</definedName>
    <definedName name="_xlnm.Print_Titles" localSheetId="0">predračun_PRIMAR!$3:$4</definedName>
    <definedName name="_xlnm.Print_Titles" localSheetId="1">predračun_SEKUNDAR!$3:$4</definedName>
  </definedNames>
  <calcPr calcId="125725"/>
</workbook>
</file>

<file path=xl/calcChain.xml><?xml version="1.0" encoding="utf-8"?>
<calcChain xmlns="http://schemas.openxmlformats.org/spreadsheetml/2006/main">
  <c r="F82" i="5"/>
  <c r="F83"/>
  <c r="F84"/>
  <c r="F85"/>
  <c r="F86"/>
  <c r="F87"/>
  <c r="F88"/>
  <c r="F89"/>
  <c r="F90"/>
  <c r="F91"/>
  <c r="F92"/>
  <c r="F93"/>
  <c r="F94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58"/>
  <c r="F9"/>
  <c r="F10"/>
  <c r="F11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4"/>
  <c r="F45"/>
  <c r="F46"/>
  <c r="F47"/>
  <c r="F48"/>
  <c r="F49"/>
  <c r="F50"/>
  <c r="F51"/>
  <c r="F52"/>
  <c r="F53"/>
  <c r="F8"/>
  <c r="F69" i="3"/>
  <c r="F70"/>
  <c r="F71"/>
  <c r="F72"/>
  <c r="F73"/>
  <c r="F74"/>
  <c r="F75"/>
  <c r="F76"/>
  <c r="F65"/>
  <c r="F66"/>
  <c r="F67"/>
  <c r="F68"/>
  <c r="F63"/>
  <c r="F45"/>
  <c r="F46"/>
  <c r="F47"/>
  <c r="F49"/>
  <c r="F51"/>
  <c r="F52"/>
  <c r="F53"/>
  <c r="F54"/>
  <c r="F55"/>
  <c r="F56"/>
  <c r="F57"/>
  <c r="F58"/>
  <c r="F44"/>
  <c r="F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5"/>
  <c r="F36"/>
  <c r="F37"/>
  <c r="F38"/>
  <c r="F39"/>
  <c r="F8"/>
  <c r="F78" i="5" l="1"/>
  <c r="F102" s="1"/>
  <c r="D7" i="6" s="1"/>
  <c r="F95" i="5"/>
  <c r="F104" s="1"/>
  <c r="D9" i="6" s="1"/>
  <c r="F54" i="5"/>
  <c r="F59" i="3"/>
  <c r="F84" s="1"/>
  <c r="C7" i="6" s="1"/>
  <c r="F40" i="3"/>
  <c r="F82" s="1"/>
  <c r="F77"/>
  <c r="F86" s="1"/>
  <c r="C9" i="6" s="1"/>
  <c r="E9" s="1"/>
  <c r="F88" i="3" l="1"/>
  <c r="C5" i="6"/>
  <c r="E7"/>
  <c r="F100" i="5"/>
  <c r="F106" l="1"/>
  <c r="D5" i="6"/>
  <c r="D11" s="1"/>
  <c r="C11"/>
  <c r="E5"/>
  <c r="E11" s="1"/>
</calcChain>
</file>

<file path=xl/sharedStrings.xml><?xml version="1.0" encoding="utf-8"?>
<sst xmlns="http://schemas.openxmlformats.org/spreadsheetml/2006/main" count="450" uniqueCount="207">
  <si>
    <t>1.</t>
  </si>
  <si>
    <t>CEVNI MATERIAL</t>
  </si>
  <si>
    <t>1.1.</t>
  </si>
  <si>
    <t>CEVI</t>
  </si>
  <si>
    <t>m1</t>
  </si>
  <si>
    <t>1.2.</t>
  </si>
  <si>
    <t>FAZONSKI KOSI</t>
  </si>
  <si>
    <t>1.2.1.</t>
  </si>
  <si>
    <t>kos</t>
  </si>
  <si>
    <t>1.3.</t>
  </si>
  <si>
    <t>ARMATURE</t>
  </si>
  <si>
    <t>1.3.2.</t>
  </si>
  <si>
    <t>2.</t>
  </si>
  <si>
    <t>MONTAŽNA DELA</t>
  </si>
  <si>
    <t>2.1.</t>
  </si>
  <si>
    <t>Prenos in spuščanje fazonov in armatur do teže 100 kg/kom</t>
  </si>
  <si>
    <t>2.2.</t>
  </si>
  <si>
    <t>2.5.</t>
  </si>
  <si>
    <t>2.6.</t>
  </si>
  <si>
    <t>2.7.</t>
  </si>
  <si>
    <t>Montaža fazonov na prirobnice</t>
  </si>
  <si>
    <t>2.10.</t>
  </si>
  <si>
    <t>Montaža ovanih zasunov z ročnim kolesom</t>
  </si>
  <si>
    <t>2.11.</t>
  </si>
  <si>
    <t>Tlačni preizkus</t>
  </si>
  <si>
    <t>Dezinfekcija cevovoda</t>
  </si>
  <si>
    <t>Postavitev oznak na jaške in zasune</t>
  </si>
  <si>
    <t>ocena</t>
  </si>
  <si>
    <t>3.</t>
  </si>
  <si>
    <t>GRADBENA DELA</t>
  </si>
  <si>
    <t>3.1.</t>
  </si>
  <si>
    <t>Zakoličba projektiranih osi in zaščita točk</t>
  </si>
  <si>
    <t>3.2.</t>
  </si>
  <si>
    <t>Izkop jarkov v zemljini III. ktg. širine 1.00 do 2.00 m in globine do 2.00 m, ter odmet materiala vsaj 1.00 m od roba izkopa.</t>
  </si>
  <si>
    <t>m3</t>
  </si>
  <si>
    <t>3.3.</t>
  </si>
  <si>
    <t>Izkop jarkov v zemljini V. ktg. širine 1.00 do 2.00 m in globine do 2.00 m, ter odmet materiala vsaj 1.00 m od roba izkopa.</t>
  </si>
  <si>
    <t>3.4.</t>
  </si>
  <si>
    <t>3.5.</t>
  </si>
  <si>
    <t>Kompletna izdelava posteljice iz 2x sejanega peska v debelini 10 cm.</t>
  </si>
  <si>
    <t>m2</t>
  </si>
  <si>
    <t>3.6.</t>
  </si>
  <si>
    <t>3.7.</t>
  </si>
  <si>
    <t>3.8.</t>
  </si>
  <si>
    <t>3.9.</t>
  </si>
  <si>
    <t>Kompletna izdelava betonskih blokov za sidranje cevi z objemkami in podložno gumo</t>
  </si>
  <si>
    <t>kom</t>
  </si>
  <si>
    <t>3.12.</t>
  </si>
  <si>
    <t>Nakladanje in odvoz odvečnega materialala s III. ktg. s kamioni na razdaljo do 7.00 km, ter grobo razprostiranje pripeljanega materiala</t>
  </si>
  <si>
    <t>Zasipanje jarkov z gramoznim materialom v slojih po 30 cm z utrjevanjem.</t>
  </si>
  <si>
    <t>SKUPAJ</t>
  </si>
  <si>
    <t>1.2.3.</t>
  </si>
  <si>
    <t>1.2.5.</t>
  </si>
  <si>
    <t>Tesnilni in vijačni material potreben za montažo</t>
  </si>
  <si>
    <t>1.2.2.</t>
  </si>
  <si>
    <t>1.1.1.</t>
  </si>
  <si>
    <t>1.1.2.</t>
  </si>
  <si>
    <t>1.2.4.</t>
  </si>
  <si>
    <t>1.2.6.</t>
  </si>
  <si>
    <t>1.3.1.</t>
  </si>
  <si>
    <t>1.3.3.</t>
  </si>
  <si>
    <t>2.3.</t>
  </si>
  <si>
    <t>2.4.</t>
  </si>
  <si>
    <t>2.8.</t>
  </si>
  <si>
    <t>2.9.</t>
  </si>
  <si>
    <t>3.10.</t>
  </si>
  <si>
    <t>2.12.</t>
  </si>
  <si>
    <t>2.13.</t>
  </si>
  <si>
    <t>3.11.</t>
  </si>
  <si>
    <t>REKAPITULACIJA:</t>
  </si>
  <si>
    <t>Montaža avtomatskega zračnika</t>
  </si>
  <si>
    <t>Izdelava zasipa cevi z 2x sejanim peskom v debelini vsaj 10-20 cm nad temenom cevi</t>
  </si>
  <si>
    <t>Zasipanje jarkov z izkopanim materialom v slojih po 30 cm z utrjevanjem.</t>
  </si>
  <si>
    <t>1.1.3.</t>
  </si>
  <si>
    <t>1.1.4.</t>
  </si>
  <si>
    <t>Avtomatski zračnik Havle DN 80 mm z eno kroglo, vgradbeno garnituro in cestno kapo.</t>
  </si>
  <si>
    <t>Nadtalni hidrant DN 80 - 16 - 1.3</t>
  </si>
  <si>
    <t>Podtalni hidrant DN 80 - 16 - 1.3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</si>
  <si>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</si>
  <si>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</si>
  <si>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</si>
  <si>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</si>
  <si>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</si>
  <si>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</si>
  <si>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</si>
  <si>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</si>
  <si>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</si>
  <si>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</si>
  <si>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</si>
  <si>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</si>
  <si>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</si>
  <si>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1.3.4.</t>
  </si>
  <si>
    <t>1.3.5.</t>
  </si>
  <si>
    <t>1.3.6.</t>
  </si>
  <si>
    <t>1.3.7.</t>
  </si>
  <si>
    <t>1.3.8.</t>
  </si>
  <si>
    <t>1.3.9.</t>
  </si>
  <si>
    <t xml:space="preserve">Montaža ovanih zasunov z vgradbeno garnituro in varovalno cestno kapo. </t>
  </si>
  <si>
    <t>Montaža nadtalnih in podtalnih hidrantov</t>
  </si>
  <si>
    <t>Izdelava geodetskega posnetka in načrta PID</t>
  </si>
  <si>
    <t>Kompletna izdelava zaščit pri križanjih z ostalimo obstoječimi napravami(ocenjeno)</t>
  </si>
  <si>
    <t>2.8.1.</t>
  </si>
  <si>
    <t>2.14.</t>
  </si>
  <si>
    <t>2.15.</t>
  </si>
  <si>
    <t>2.16.</t>
  </si>
  <si>
    <t>2.17.</t>
  </si>
  <si>
    <t>cevi PEHD DN 32/12.5 in zaščitne cevi PEHD DN 50/10</t>
  </si>
  <si>
    <t>Univerzalna spojka G.F. tip 3057 DN 80</t>
  </si>
  <si>
    <t xml:space="preserve">cevi PEHD DN 63/12.5 </t>
  </si>
  <si>
    <t>Univerzalna spojka G.F. tip 3057 DN 100</t>
  </si>
  <si>
    <t>Univerzalna spojka G.F. tip 3057 DN 250</t>
  </si>
  <si>
    <t>Zobata spojka za cev PEHD DN 63/12.5</t>
  </si>
  <si>
    <t>Polaganje in stikovanje cevi PEHD DN 63/12.5</t>
  </si>
  <si>
    <t>Polaganje in stikovanje cevi PEHD DN 32/12.5 z uvlačenjem v zaščitne cevi PEHD DN 63/10</t>
  </si>
  <si>
    <t>1.2.20.</t>
  </si>
  <si>
    <t>1.2.21.</t>
  </si>
  <si>
    <t>1.2.22.</t>
  </si>
  <si>
    <t>1.2.23.</t>
  </si>
  <si>
    <t>1.2.24.</t>
  </si>
  <si>
    <t>1.2.25.</t>
  </si>
  <si>
    <t>1.2.26.</t>
  </si>
  <si>
    <t>3.13.</t>
  </si>
  <si>
    <t>Montaža hišnih priključkov</t>
  </si>
  <si>
    <t>Kompletna izdelava zaščite pri križanju s ploščatim prepustom z vgraditvijo zaščitne PVC cevi DN 500 ali DN 600 mm, SN8. Zaščitna cev pod talno ploščo je polno obbetonirana in na konceh vodtesno zaprta s plastičnim kitom.</t>
  </si>
  <si>
    <t>Rušenje obstoječega asfalta na obeh koncih obnove vodovoda za izdelavo priklopov na obstoječo PVC cev, vključno z zarezanjem in obnovo asfaltnih slojev v obstoječih dimenzijah.</t>
  </si>
  <si>
    <t>PRIMAR DN 250 mm</t>
  </si>
  <si>
    <t>SEKUNDAR 100 mm</t>
  </si>
  <si>
    <t>Kompletna izdelava armirano betonskega jaška dimenzije 2.00 x 3.50 x 1.85 m z dodtatnim izkopom, opažem, armaturo, betonom, zasipom,  LTŽ pokrovom 60x60 cm in montažno vstopno lestvijo iz jeklenih cevi z montažnim varnostnim nastavkom..</t>
  </si>
  <si>
    <t>Kompletna izdelava armirano betonskega jaška dimenzije 2.50 x 3.80 x 1.85 m z dodtatnim izkopom, opažem, armaturo, betonom, zasipom,  LTŽ pokrovom 60x60 cm in montažno vstopno lestvijo iz jeklenih cevi z montažnim varnostnim nastavkom..</t>
  </si>
  <si>
    <t>Hišni priključek z navrtnim zasunom za cev NL DN 100 mm, teleskopsko vgr. Garnituro in varovalno c. kapo z gumi tesnilom (IZTOK 1")</t>
  </si>
  <si>
    <t>Hišni priključek z navrtnim zasunom za cev NL DN 100 mm, teleskopsko vgr. Garnituro in varovalno c. kapo z gumi tesnilom (IZTOK 2")</t>
  </si>
  <si>
    <t>Montaža hventilov za redukcijo tlaka in varnostnih ventilov</t>
  </si>
  <si>
    <t>Kompletna izdelava armirano betonskega jaška dimenzije1.40 x 1.40 x 1.85 m z dodtatnim izkopom, opažem, armaturo, betonom, zasipom,  LTŽ pokrovom 60x60 cm in montažno vstopno lestvijo iz jeklenih cevi z montažnim varnostnim nastavkom..</t>
  </si>
  <si>
    <t>Kompletna izdelava zaščite pri križanju s ploščatim prepustom z vgraditvijo zaščitne PVC cevi DN 300  mm, SN8. Zaščitna cev pod talno ploščo je polno obbetonirana in na konceh vodtesno zaprta s plastičnim kitom.</t>
  </si>
  <si>
    <t>Rušenje obstoječega asfalta  vključno z zarezanjem in obnovo asfaltnih slojev v obstoječih dimenzijah.</t>
  </si>
  <si>
    <t>PRIMAR</t>
  </si>
  <si>
    <t>SEKUNDAR</t>
  </si>
  <si>
    <t>1.3.10.</t>
  </si>
  <si>
    <t>2.7.1.</t>
  </si>
  <si>
    <t>Šifra</t>
  </si>
  <si>
    <t>Opis del</t>
  </si>
  <si>
    <t>EM</t>
  </si>
  <si>
    <t>Količina</t>
  </si>
  <si>
    <t>Cena/EM</t>
  </si>
  <si>
    <t>Vrednost</t>
  </si>
  <si>
    <t>4 (2*3)</t>
  </si>
  <si>
    <r>
      <t xml:space="preserve">cevi NL (LTŽ-DUKTIL)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80 mm, </t>
    </r>
  </si>
  <si>
    <r>
      <t xml:space="preserve">cevi NL (LTŽ-DUKTIL)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250 mm, </t>
    </r>
  </si>
  <si>
    <r>
      <t xml:space="preserve">EU -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80  mm, Vi</t>
    </r>
  </si>
  <si>
    <r>
      <t xml:space="preserve">EU -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250 mm, Vi</t>
    </r>
  </si>
  <si>
    <r>
      <t xml:space="preserve">F-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250 mm, Vi</t>
    </r>
  </si>
  <si>
    <r>
      <t xml:space="preserve">Vmesni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250 mm, Vi, D= 400 mm</t>
    </r>
  </si>
  <si>
    <r>
      <t xml:space="preserve">Vmesni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250 mm, Vi, D= 800 mm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</si>
  <si>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80/80 mm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</si>
  <si>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250/80 mm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</si>
  <si>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250/100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</si>
  <si>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mm, D= 500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</si>
  <si>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mm, D= 800 mm</t>
    </r>
  </si>
  <si>
    <r>
      <t xml:space="preserve">MDK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 mm</t>
    </r>
  </si>
  <si>
    <r>
      <t xml:space="preserve">N 90°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</t>
    </r>
  </si>
  <si>
    <r>
      <t xml:space="preserve">FFK 22,1/2°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  mm</t>
    </r>
  </si>
  <si>
    <r>
      <t xml:space="preserve">FFK 30°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  mm</t>
    </r>
  </si>
  <si>
    <r>
      <t xml:space="preserve">MMK 11,1/4°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250 mm</t>
    </r>
  </si>
  <si>
    <r>
      <t xml:space="preserve">MMK 22,1/2°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250 mm</t>
    </r>
  </si>
  <si>
    <r>
      <t xml:space="preserve">MMK 30°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250 mm</t>
    </r>
  </si>
  <si>
    <r>
      <t xml:space="preserve">MMK 45°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250 mm</t>
    </r>
  </si>
  <si>
    <r>
      <t xml:space="preserve">EV zasun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 mm z ročnim kolesom</t>
    </r>
  </si>
  <si>
    <r>
      <t xml:space="preserve">EV zasun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 z vgradbeno garnituro in varovalno cestno kapo.</t>
    </r>
  </si>
  <si>
    <r>
      <t xml:space="preserve">Polaganje in stikovanje cevi NL (LTŽ-DUKTIL)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</t>
    </r>
  </si>
  <si>
    <r>
      <t xml:space="preserve">Polaganje in stikovanje cevi NL (LTŽ-DUKTIL)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250 mm</t>
    </r>
  </si>
  <si>
    <r>
      <t xml:space="preserve">f </t>
    </r>
    <r>
      <rPr>
        <sz val="10"/>
        <rFont val="Arial"/>
        <family val="2"/>
        <charset val="238"/>
      </rPr>
      <t>250 mm</t>
    </r>
  </si>
  <si>
    <r>
      <t xml:space="preserve">f </t>
    </r>
    <r>
      <rPr>
        <sz val="10"/>
        <rFont val="Arial"/>
        <family val="2"/>
        <charset val="238"/>
      </rPr>
      <t>80 mm</t>
    </r>
  </si>
  <si>
    <t>2.5.1.</t>
  </si>
  <si>
    <t>Kompletna izdelava zaščit pri križanjih z ostalimo obstoječimi napravami (ocenjeno)</t>
  </si>
  <si>
    <t>SKUPAJ CEVNI MATERIAL</t>
  </si>
  <si>
    <t>SKUPAJ MONTAŽNA DELA</t>
  </si>
  <si>
    <t>SKUPAJ GRADBENA DELA</t>
  </si>
  <si>
    <r>
      <t xml:space="preserve">cevi NL (LTŽ-DUKTIL)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100 mm, </t>
    </r>
  </si>
  <si>
    <r>
      <t xml:space="preserve">EU - kos za cev NL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 100 mm, Vi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</si>
  <si>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100/50 mm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</si>
  <si>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100/80 mm</t>
    </r>
  </si>
  <si>
    <r>
      <t xml:space="preserve">T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100/100 mm</t>
    </r>
  </si>
  <si>
    <r>
      <t xml:space="preserve">TT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100/100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</si>
  <si>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mm, D= 200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</si>
  <si>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mm, D= 400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</si>
  <si>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mm, D= 200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</si>
  <si>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mm, D= 600 mm</t>
    </r>
  </si>
  <si>
    <r>
      <t xml:space="preserve">FF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mm, D= 800 mm</t>
    </r>
  </si>
  <si>
    <r>
      <t xml:space="preserve">N 90°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</t>
    </r>
  </si>
  <si>
    <r>
      <t xml:space="preserve">FFK 22,1/2°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 mm</t>
    </r>
  </si>
  <si>
    <r>
      <t xml:space="preserve">FFK 30°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 mm</t>
    </r>
  </si>
  <si>
    <r>
      <t xml:space="preserve">FFK 45°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80  mm</t>
    </r>
  </si>
  <si>
    <r>
      <t xml:space="preserve">FFK 45°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 mm</t>
    </r>
  </si>
  <si>
    <r>
      <t xml:space="preserve">MMK 11,1/4°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100 mm</t>
    </r>
  </si>
  <si>
    <r>
      <t xml:space="preserve">MMK 22,1/2°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100 mm</t>
    </r>
  </si>
  <si>
    <r>
      <t xml:space="preserve">MMK 30°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100 mm</t>
    </r>
  </si>
  <si>
    <r>
      <t xml:space="preserve">X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100 mm</t>
    </r>
  </si>
  <si>
    <r>
      <t xml:space="preserve">FFR  </t>
    </r>
    <r>
      <rPr>
        <sz val="10"/>
        <rFont val="Symbol"/>
        <family val="1"/>
        <charset val="2"/>
      </rPr>
      <t xml:space="preserve">f  </t>
    </r>
    <r>
      <rPr>
        <sz val="10"/>
        <rFont val="Arial"/>
        <family val="2"/>
        <charset val="238"/>
      </rPr>
      <t>250/100 mm, D= 300 mm</t>
    </r>
  </si>
  <si>
    <r>
      <t xml:space="preserve">EV zasun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 z ročnim kolesom</t>
    </r>
  </si>
  <si>
    <r>
      <t xml:space="preserve">EV zasun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50 mm z vgradbeno garnituro in varovalno cestno kapo.</t>
    </r>
  </si>
  <si>
    <r>
      <t xml:space="preserve">Ventil za redukcijo tlaka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100 mm. </t>
    </r>
  </si>
  <si>
    <r>
      <t xml:space="preserve">Varnostni ventil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50 mm . </t>
    </r>
  </si>
  <si>
    <r>
      <t xml:space="preserve">Lovilec nesnage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 xml:space="preserve">100 mm . </t>
    </r>
  </si>
  <si>
    <r>
      <t xml:space="preserve">Polaganje in stikovanje cevi NL (LTŽ-DUKTIL)  </t>
    </r>
    <r>
      <rPr>
        <sz val="10"/>
        <rFont val="Symbol"/>
        <family val="1"/>
        <charset val="2"/>
      </rPr>
      <t xml:space="preserve">f </t>
    </r>
    <r>
      <rPr>
        <sz val="10"/>
        <rFont val="Arial"/>
        <family val="2"/>
        <charset val="238"/>
      </rPr>
      <t>100 mm</t>
    </r>
  </si>
  <si>
    <r>
      <t xml:space="preserve">f </t>
    </r>
    <r>
      <rPr>
        <sz val="10"/>
        <rFont val="Arial"/>
        <family val="2"/>
        <charset val="238"/>
      </rPr>
      <t>100 mm</t>
    </r>
  </si>
  <si>
    <r>
      <t xml:space="preserve">f </t>
    </r>
    <r>
      <rPr>
        <sz val="10"/>
        <rFont val="Arial"/>
        <family val="2"/>
        <charset val="238"/>
      </rPr>
      <t>50 mm</t>
    </r>
  </si>
  <si>
    <t>2.8.2.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</si>
</sst>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wrapText="1"/>
    </xf>
    <xf numFmtId="3" fontId="10" fillId="3" borderId="1" xfId="0" applyNumberFormat="1" applyFont="1" applyFill="1" applyBorder="1" applyAlignment="1" applyProtection="1">
      <alignment horizontal="center" wrapText="1"/>
    </xf>
    <xf numFmtId="4" fontId="10" fillId="3" borderId="1" xfId="0" applyNumberFormat="1" applyFont="1" applyFill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" fontId="9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4" fontId="0" fillId="0" borderId="0" xfId="0" applyNumberFormat="1" applyFont="1" applyAlignment="1">
      <alignment wrapText="1"/>
    </xf>
    <xf numFmtId="16" fontId="1" fillId="0" borderId="0" xfId="0" applyNumberFormat="1" applyFont="1" applyAlignment="1">
      <alignment vertical="top" wrapText="1"/>
    </xf>
    <xf numFmtId="0" fontId="12" fillId="0" borderId="0" xfId="0" applyFont="1" applyAlignment="1">
      <alignment horizontal="right" wrapText="1"/>
    </xf>
    <xf numFmtId="4" fontId="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4" fontId="0" fillId="0" borderId="0" xfId="0" applyNumberFormat="1" applyFont="1"/>
    <xf numFmtId="4" fontId="1" fillId="0" borderId="0" xfId="0" applyNumberFormat="1" applyFont="1"/>
    <xf numFmtId="4" fontId="11" fillId="0" borderId="0" xfId="0" applyNumberFormat="1" applyFont="1"/>
    <xf numFmtId="0" fontId="12" fillId="0" borderId="0" xfId="0" applyFont="1" applyAlignment="1">
      <alignment wrapText="1"/>
    </xf>
    <xf numFmtId="0" fontId="0" fillId="0" borderId="0" xfId="0" applyFont="1" applyAlignment="1">
      <alignment horizontal="right"/>
    </xf>
    <xf numFmtId="16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0" fillId="0" borderId="1" xfId="0" applyNumberFormat="1" applyFont="1" applyBorder="1"/>
    <xf numFmtId="4" fontId="1" fillId="0" borderId="1" xfId="0" applyNumberFormat="1" applyFont="1" applyBorder="1"/>
    <xf numFmtId="0" fontId="13" fillId="0" borderId="1" xfId="0" applyFont="1" applyBorder="1" applyAlignment="1">
      <alignment wrapText="1"/>
    </xf>
    <xf numFmtId="16" fontId="0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16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0" fontId="9" fillId="2" borderId="1" xfId="1" applyNumberFormat="1" applyFont="1" applyFill="1" applyBorder="1" applyAlignment="1" applyProtection="1">
      <alignment horizontal="center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</xf>
  </cellXfs>
  <cellStyles count="2">
    <cellStyle name="Navadno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88"/>
  <sheetViews>
    <sheetView view="pageBreakPreview" zoomScaleNormal="75" zoomScaleSheetLayoutView="100" workbookViewId="0">
      <selection activeCell="B59" sqref="B59"/>
    </sheetView>
  </sheetViews>
  <sheetFormatPr defaultRowHeight="15"/>
  <cols>
    <col min="1" max="1" width="8" style="12" customWidth="1"/>
    <col min="2" max="2" width="33.5703125" style="19" customWidth="1"/>
    <col min="3" max="3" width="7.5703125" style="14" customWidth="1"/>
    <col min="4" max="4" width="9.140625" style="15"/>
    <col min="5" max="5" width="12.85546875" style="15" customWidth="1"/>
    <col min="6" max="6" width="15.42578125" style="15" customWidth="1"/>
    <col min="7" max="16384" width="9.140625" style="1"/>
  </cols>
  <sheetData>
    <row r="1" spans="1:6">
      <c r="B1" s="13" t="s">
        <v>125</v>
      </c>
    </row>
    <row r="2" spans="1:6">
      <c r="B2" s="13"/>
    </row>
    <row r="3" spans="1:6">
      <c r="A3" s="52" t="s">
        <v>139</v>
      </c>
      <c r="B3" s="53" t="s">
        <v>140</v>
      </c>
      <c r="C3" s="6" t="s">
        <v>141</v>
      </c>
      <c r="D3" s="11" t="s">
        <v>142</v>
      </c>
      <c r="E3" s="11" t="s">
        <v>143</v>
      </c>
      <c r="F3" s="11" t="s">
        <v>144</v>
      </c>
    </row>
    <row r="4" spans="1:6">
      <c r="A4" s="52"/>
      <c r="B4" s="53"/>
      <c r="C4" s="7">
        <v>1</v>
      </c>
      <c r="D4" s="8">
        <v>2</v>
      </c>
      <c r="E4" s="8">
        <v>3</v>
      </c>
      <c r="F4" s="9" t="s">
        <v>145</v>
      </c>
    </row>
    <row r="5" spans="1:6" s="2" customFormat="1" ht="15.75">
      <c r="A5" s="26" t="s">
        <v>0</v>
      </c>
      <c r="B5" s="27" t="s">
        <v>1</v>
      </c>
      <c r="C5" s="28"/>
      <c r="D5" s="29"/>
      <c r="E5" s="29"/>
      <c r="F5" s="29"/>
    </row>
    <row r="6" spans="1:6" s="2" customFormat="1" ht="15.75">
      <c r="A6" s="26" t="s">
        <v>2</v>
      </c>
      <c r="B6" s="27" t="s">
        <v>3</v>
      </c>
      <c r="C6" s="28"/>
      <c r="D6" s="29"/>
      <c r="E6" s="29"/>
      <c r="F6" s="29"/>
    </row>
    <row r="7" spans="1:6">
      <c r="A7" s="30"/>
      <c r="B7" s="31"/>
      <c r="C7" s="32"/>
      <c r="D7" s="33"/>
      <c r="E7" s="33"/>
      <c r="F7" s="33"/>
    </row>
    <row r="8" spans="1:6">
      <c r="A8" s="34" t="s">
        <v>55</v>
      </c>
      <c r="B8" s="31" t="s">
        <v>146</v>
      </c>
      <c r="C8" s="32" t="s">
        <v>4</v>
      </c>
      <c r="D8" s="33">
        <v>6</v>
      </c>
      <c r="E8" s="33"/>
      <c r="F8" s="10" t="str">
        <f>IF(ISBLANK(D8),"",IF(ISBLANK(E8),"",$D8*E8))</f>
        <v/>
      </c>
    </row>
    <row r="9" spans="1:6">
      <c r="A9" s="34" t="s">
        <v>56</v>
      </c>
      <c r="B9" s="31" t="s">
        <v>147</v>
      </c>
      <c r="C9" s="32" t="s">
        <v>4</v>
      </c>
      <c r="D9" s="33">
        <v>529</v>
      </c>
      <c r="E9" s="33"/>
      <c r="F9" s="10" t="str">
        <f>IF(ISBLANK(D9),"",IF(ISBLANK(E9),"",$D9*E9))</f>
        <v/>
      </c>
    </row>
    <row r="10" spans="1:6">
      <c r="A10" s="34"/>
      <c r="B10" s="31"/>
      <c r="C10" s="32"/>
      <c r="D10" s="33"/>
      <c r="E10" s="33"/>
      <c r="F10" s="10"/>
    </row>
    <row r="11" spans="1:6" s="2" customFormat="1" ht="15.75">
      <c r="A11" s="35" t="s">
        <v>5</v>
      </c>
      <c r="B11" s="27" t="s">
        <v>6</v>
      </c>
      <c r="C11" s="28"/>
      <c r="D11" s="29"/>
      <c r="E11" s="29"/>
      <c r="F11" s="10"/>
    </row>
    <row r="12" spans="1:6" s="2" customFormat="1" ht="15.75">
      <c r="A12" s="35"/>
      <c r="B12" s="27"/>
      <c r="C12" s="28"/>
      <c r="D12" s="29"/>
      <c r="E12" s="29"/>
      <c r="F12" s="10"/>
    </row>
    <row r="13" spans="1:6" ht="15" customHeight="1">
      <c r="A13" s="34" t="s">
        <v>7</v>
      </c>
      <c r="B13" s="31" t="s">
        <v>148</v>
      </c>
      <c r="C13" s="32" t="s">
        <v>8</v>
      </c>
      <c r="D13" s="33">
        <v>6</v>
      </c>
      <c r="E13" s="33"/>
      <c r="F13" s="10" t="str">
        <f t="shared" ref="F13:F31" si="0">IF(ISBLANK(D13),"",IF(ISBLANK(E13),"",$D13*E13))</f>
        <v/>
      </c>
    </row>
    <row r="14" spans="1:6" ht="15" customHeight="1">
      <c r="A14" s="34" t="s">
        <v>54</v>
      </c>
      <c r="B14" s="31" t="s">
        <v>149</v>
      </c>
      <c r="C14" s="32" t="s">
        <v>8</v>
      </c>
      <c r="D14" s="33">
        <v>12</v>
      </c>
      <c r="E14" s="33"/>
      <c r="F14" s="10" t="str">
        <f t="shared" si="0"/>
        <v/>
      </c>
    </row>
    <row r="15" spans="1:6" ht="15" customHeight="1">
      <c r="A15" s="34" t="s">
        <v>51</v>
      </c>
      <c r="B15" s="31" t="s">
        <v>150</v>
      </c>
      <c r="C15" s="32" t="s">
        <v>8</v>
      </c>
      <c r="D15" s="33">
        <v>2</v>
      </c>
      <c r="E15" s="33"/>
      <c r="F15" s="10" t="str">
        <f t="shared" si="0"/>
        <v/>
      </c>
    </row>
    <row r="16" spans="1:6" ht="30" customHeight="1">
      <c r="A16" s="34" t="s">
        <v>57</v>
      </c>
      <c r="B16" s="31" t="s">
        <v>151</v>
      </c>
      <c r="C16" s="32" t="s">
        <v>8</v>
      </c>
      <c r="D16" s="33">
        <v>1</v>
      </c>
      <c r="E16" s="33"/>
      <c r="F16" s="10" t="str">
        <f t="shared" si="0"/>
        <v/>
      </c>
    </row>
    <row r="17" spans="1:6" ht="30" customHeight="1">
      <c r="A17" s="34" t="s">
        <v>52</v>
      </c>
      <c r="B17" s="31" t="s">
        <v>152</v>
      </c>
      <c r="C17" s="32" t="s">
        <v>8</v>
      </c>
      <c r="D17" s="33">
        <v>1</v>
      </c>
      <c r="E17" s="33"/>
      <c r="F17" s="10" t="str">
        <f t="shared" si="0"/>
        <v/>
      </c>
    </row>
    <row r="18" spans="1:6" ht="15" customHeight="1">
      <c r="A18" s="34" t="s">
        <v>58</v>
      </c>
      <c r="B18" s="31" t="s">
        <v>153</v>
      </c>
      <c r="C18" s="32" t="s">
        <v>8</v>
      </c>
      <c r="D18" s="33">
        <v>1</v>
      </c>
      <c r="E18" s="33"/>
      <c r="F18" s="10" t="str">
        <f t="shared" si="0"/>
        <v/>
      </c>
    </row>
    <row r="19" spans="1:6" ht="15" customHeight="1">
      <c r="A19" s="34" t="s">
        <v>78</v>
      </c>
      <c r="B19" s="31" t="s">
        <v>154</v>
      </c>
      <c r="C19" s="32" t="s">
        <v>8</v>
      </c>
      <c r="D19" s="33">
        <v>4</v>
      </c>
      <c r="E19" s="33"/>
      <c r="F19" s="10" t="str">
        <f t="shared" si="0"/>
        <v/>
      </c>
    </row>
    <row r="20" spans="1:6" ht="15" customHeight="1">
      <c r="A20" s="34" t="s">
        <v>79</v>
      </c>
      <c r="B20" s="31" t="s">
        <v>155</v>
      </c>
      <c r="C20" s="32" t="s">
        <v>8</v>
      </c>
      <c r="D20" s="33">
        <v>2</v>
      </c>
      <c r="E20" s="33"/>
      <c r="F20" s="10" t="str">
        <f t="shared" si="0"/>
        <v/>
      </c>
    </row>
    <row r="21" spans="1:6" ht="15" customHeight="1">
      <c r="A21" s="34" t="s">
        <v>80</v>
      </c>
      <c r="B21" s="31" t="s">
        <v>156</v>
      </c>
      <c r="C21" s="32" t="s">
        <v>8</v>
      </c>
      <c r="D21" s="33">
        <v>1</v>
      </c>
      <c r="E21" s="33"/>
      <c r="F21" s="10" t="str">
        <f t="shared" si="0"/>
        <v/>
      </c>
    </row>
    <row r="22" spans="1:6" ht="15" customHeight="1">
      <c r="A22" s="34" t="s">
        <v>81</v>
      </c>
      <c r="B22" s="31" t="s">
        <v>157</v>
      </c>
      <c r="C22" s="32" t="s">
        <v>8</v>
      </c>
      <c r="D22" s="33">
        <v>1</v>
      </c>
      <c r="E22" s="33"/>
      <c r="F22" s="10" t="str">
        <f t="shared" si="0"/>
        <v/>
      </c>
    </row>
    <row r="23" spans="1:6" ht="15" customHeight="1">
      <c r="A23" s="34" t="s">
        <v>82</v>
      </c>
      <c r="B23" s="31" t="s">
        <v>158</v>
      </c>
      <c r="C23" s="32" t="s">
        <v>8</v>
      </c>
      <c r="D23" s="33">
        <v>2</v>
      </c>
      <c r="E23" s="33"/>
      <c r="F23" s="10" t="str">
        <f t="shared" si="0"/>
        <v/>
      </c>
    </row>
    <row r="24" spans="1:6" ht="15" customHeight="1">
      <c r="A24" s="34" t="s">
        <v>83</v>
      </c>
      <c r="B24" s="31" t="s">
        <v>159</v>
      </c>
      <c r="C24" s="32" t="s">
        <v>8</v>
      </c>
      <c r="D24" s="33">
        <v>3</v>
      </c>
      <c r="E24" s="33"/>
      <c r="F24" s="10" t="str">
        <f t="shared" si="0"/>
        <v/>
      </c>
    </row>
    <row r="25" spans="1:6" ht="15" customHeight="1">
      <c r="A25" s="34" t="s">
        <v>84</v>
      </c>
      <c r="B25" s="31" t="s">
        <v>160</v>
      </c>
      <c r="C25" s="32" t="s">
        <v>8</v>
      </c>
      <c r="D25" s="33">
        <v>1</v>
      </c>
      <c r="E25" s="33"/>
      <c r="F25" s="10" t="str">
        <f t="shared" si="0"/>
        <v/>
      </c>
    </row>
    <row r="26" spans="1:6" ht="15" customHeight="1">
      <c r="A26" s="34" t="s">
        <v>85</v>
      </c>
      <c r="B26" s="31" t="s">
        <v>161</v>
      </c>
      <c r="C26" s="32" t="s">
        <v>8</v>
      </c>
      <c r="D26" s="33">
        <v>2</v>
      </c>
      <c r="E26" s="33"/>
      <c r="F26" s="10" t="str">
        <f t="shared" si="0"/>
        <v/>
      </c>
    </row>
    <row r="27" spans="1:6" ht="15" customHeight="1">
      <c r="A27" s="34" t="s">
        <v>86</v>
      </c>
      <c r="B27" s="31" t="s">
        <v>162</v>
      </c>
      <c r="C27" s="32" t="s">
        <v>8</v>
      </c>
      <c r="D27" s="33">
        <v>5</v>
      </c>
      <c r="E27" s="33"/>
      <c r="F27" s="10" t="str">
        <f t="shared" si="0"/>
        <v/>
      </c>
    </row>
    <row r="28" spans="1:6" ht="15" customHeight="1">
      <c r="A28" s="34" t="s">
        <v>87</v>
      </c>
      <c r="B28" s="31" t="s">
        <v>163</v>
      </c>
      <c r="C28" s="32" t="s">
        <v>8</v>
      </c>
      <c r="D28" s="33">
        <v>1</v>
      </c>
      <c r="E28" s="33"/>
      <c r="F28" s="10" t="str">
        <f t="shared" si="0"/>
        <v/>
      </c>
    </row>
    <row r="29" spans="1:6" ht="15" customHeight="1">
      <c r="A29" s="34" t="s">
        <v>88</v>
      </c>
      <c r="B29" s="31" t="s">
        <v>164</v>
      </c>
      <c r="C29" s="32" t="s">
        <v>8</v>
      </c>
      <c r="D29" s="33">
        <v>5</v>
      </c>
      <c r="E29" s="33"/>
      <c r="F29" s="10" t="str">
        <f t="shared" si="0"/>
        <v/>
      </c>
    </row>
    <row r="30" spans="1:6" ht="15" customHeight="1">
      <c r="A30" s="34" t="s">
        <v>89</v>
      </c>
      <c r="B30" s="31" t="s">
        <v>165</v>
      </c>
      <c r="C30" s="32" t="s">
        <v>8</v>
      </c>
      <c r="D30" s="33">
        <v>6</v>
      </c>
      <c r="E30" s="33"/>
      <c r="F30" s="10" t="str">
        <f t="shared" si="0"/>
        <v/>
      </c>
    </row>
    <row r="31" spans="1:6" ht="30" customHeight="1">
      <c r="A31" s="34" t="s">
        <v>90</v>
      </c>
      <c r="B31" s="31" t="s">
        <v>110</v>
      </c>
      <c r="C31" s="32" t="s">
        <v>8</v>
      </c>
      <c r="D31" s="33">
        <v>2</v>
      </c>
      <c r="E31" s="33"/>
      <c r="F31" s="10" t="str">
        <f t="shared" si="0"/>
        <v/>
      </c>
    </row>
    <row r="32" spans="1:6">
      <c r="A32" s="34"/>
      <c r="B32" s="31"/>
      <c r="C32" s="32"/>
      <c r="D32" s="36"/>
      <c r="E32" s="33"/>
      <c r="F32" s="10"/>
    </row>
    <row r="33" spans="1:6" s="2" customFormat="1" ht="15.75">
      <c r="A33" s="35" t="s">
        <v>9</v>
      </c>
      <c r="B33" s="27" t="s">
        <v>10</v>
      </c>
      <c r="C33" s="28"/>
      <c r="D33" s="29"/>
      <c r="E33" s="29"/>
      <c r="F33" s="10"/>
    </row>
    <row r="34" spans="1:6">
      <c r="A34" s="34"/>
      <c r="B34" s="31"/>
      <c r="C34" s="32"/>
      <c r="D34" s="33"/>
      <c r="E34" s="33"/>
      <c r="F34" s="10"/>
    </row>
    <row r="35" spans="1:6" ht="25.5">
      <c r="A35" s="34" t="s">
        <v>59</v>
      </c>
      <c r="B35" s="31" t="s">
        <v>166</v>
      </c>
      <c r="C35" s="32" t="s">
        <v>8</v>
      </c>
      <c r="D35" s="33">
        <v>1</v>
      </c>
      <c r="E35" s="33"/>
      <c r="F35" s="10" t="str">
        <f>IF(ISBLANK(D35),"",IF(ISBLANK(E35),"",$D35*E35))</f>
        <v/>
      </c>
    </row>
    <row r="36" spans="1:6" ht="30" customHeight="1">
      <c r="A36" s="34" t="s">
        <v>11</v>
      </c>
      <c r="B36" s="31" t="s">
        <v>167</v>
      </c>
      <c r="C36" s="32" t="s">
        <v>8</v>
      </c>
      <c r="D36" s="33">
        <v>3</v>
      </c>
      <c r="E36" s="33"/>
      <c r="F36" s="10" t="str">
        <f>IF(ISBLANK(D36),"",IF(ISBLANK(E36),"",$D36*E36))</f>
        <v/>
      </c>
    </row>
    <row r="37" spans="1:6" ht="15" customHeight="1">
      <c r="A37" s="34" t="s">
        <v>60</v>
      </c>
      <c r="B37" s="31" t="s">
        <v>76</v>
      </c>
      <c r="C37" s="32" t="s">
        <v>8</v>
      </c>
      <c r="D37" s="33">
        <v>2</v>
      </c>
      <c r="E37" s="33"/>
      <c r="F37" s="10" t="str">
        <f>IF(ISBLANK(D37),"",IF(ISBLANK(E37),"",$D37*E37))</f>
        <v/>
      </c>
    </row>
    <row r="38" spans="1:6" ht="15" customHeight="1">
      <c r="A38" s="34" t="s">
        <v>91</v>
      </c>
      <c r="B38" s="31" t="s">
        <v>77</v>
      </c>
      <c r="C38" s="32" t="s">
        <v>8</v>
      </c>
      <c r="D38" s="33">
        <v>1</v>
      </c>
      <c r="E38" s="33"/>
      <c r="F38" s="10" t="str">
        <f>IF(ISBLANK(D38),"",IF(ISBLANK(E38),"",$D38*E38))</f>
        <v/>
      </c>
    </row>
    <row r="39" spans="1:6" ht="45" customHeight="1">
      <c r="A39" s="34" t="s">
        <v>92</v>
      </c>
      <c r="B39" s="31" t="s">
        <v>75</v>
      </c>
      <c r="C39" s="32" t="s">
        <v>8</v>
      </c>
      <c r="D39" s="33">
        <v>1</v>
      </c>
      <c r="E39" s="33"/>
      <c r="F39" s="10" t="str">
        <f>IF(ISBLANK(D39),"",IF(ISBLANK(E39),"",$D39*E39))</f>
        <v/>
      </c>
    </row>
    <row r="40" spans="1:6" s="2" customFormat="1" ht="15.75">
      <c r="A40" s="35"/>
      <c r="B40" s="27" t="s">
        <v>174</v>
      </c>
      <c r="C40" s="28"/>
      <c r="D40" s="29"/>
      <c r="E40" s="29"/>
      <c r="F40" s="37">
        <f>SUM(F8:F39)</f>
        <v>0</v>
      </c>
    </row>
    <row r="41" spans="1:6" s="2" customFormat="1" ht="15.75">
      <c r="A41" s="35"/>
      <c r="B41" s="27"/>
      <c r="C41" s="28"/>
      <c r="D41" s="29"/>
      <c r="E41" s="29"/>
      <c r="F41" s="37"/>
    </row>
    <row r="42" spans="1:6" s="2" customFormat="1" ht="15.75">
      <c r="A42" s="26" t="s">
        <v>12</v>
      </c>
      <c r="B42" s="27" t="s">
        <v>13</v>
      </c>
      <c r="C42" s="28"/>
      <c r="D42" s="29"/>
      <c r="E42" s="29"/>
      <c r="F42" s="29"/>
    </row>
    <row r="43" spans="1:6" s="2" customFormat="1" ht="15.75">
      <c r="A43" s="26"/>
      <c r="B43" s="27"/>
      <c r="C43" s="28"/>
      <c r="D43" s="29"/>
      <c r="E43" s="29"/>
      <c r="F43" s="29"/>
    </row>
    <row r="44" spans="1:6" ht="25.5">
      <c r="A44" s="34" t="s">
        <v>14</v>
      </c>
      <c r="B44" s="31" t="s">
        <v>15</v>
      </c>
      <c r="C44" s="32" t="s">
        <v>8</v>
      </c>
      <c r="D44" s="33">
        <v>66</v>
      </c>
      <c r="E44" s="33"/>
      <c r="F44" s="10" t="str">
        <f>IF(ISBLANK(D44),"",IF(ISBLANK(E44),"",$D44*E44))</f>
        <v/>
      </c>
    </row>
    <row r="45" spans="1:6" ht="25.5">
      <c r="A45" s="34" t="s">
        <v>16</v>
      </c>
      <c r="B45" s="31" t="s">
        <v>168</v>
      </c>
      <c r="C45" s="32" t="s">
        <v>4</v>
      </c>
      <c r="D45" s="33">
        <v>6</v>
      </c>
      <c r="E45" s="33"/>
      <c r="F45" s="10" t="str">
        <f>IF(ISBLANK(D45),"",IF(ISBLANK(E45),"",$D45*E45))</f>
        <v/>
      </c>
    </row>
    <row r="46" spans="1:6" ht="25.5">
      <c r="A46" s="34" t="s">
        <v>61</v>
      </c>
      <c r="B46" s="31" t="s">
        <v>169</v>
      </c>
      <c r="C46" s="32" t="s">
        <v>4</v>
      </c>
      <c r="D46" s="33">
        <v>529</v>
      </c>
      <c r="E46" s="33"/>
      <c r="F46" s="10" t="str">
        <f>IF(ISBLANK(D46),"",IF(ISBLANK(E46),"",$D46*E46))</f>
        <v/>
      </c>
    </row>
    <row r="47" spans="1:6">
      <c r="A47" s="34" t="s">
        <v>62</v>
      </c>
      <c r="B47" s="31" t="s">
        <v>20</v>
      </c>
      <c r="C47" s="32" t="s">
        <v>8</v>
      </c>
      <c r="D47" s="33">
        <v>58</v>
      </c>
      <c r="E47" s="33"/>
      <c r="F47" s="10" t="str">
        <f>IF(ISBLANK(D47),"",IF(ISBLANK(E47),"",$D47*E47))</f>
        <v/>
      </c>
    </row>
    <row r="48" spans="1:6" ht="25.5">
      <c r="A48" s="34" t="s">
        <v>17</v>
      </c>
      <c r="B48" s="31" t="s">
        <v>22</v>
      </c>
      <c r="C48" s="32"/>
      <c r="D48" s="33"/>
      <c r="E48" s="33"/>
      <c r="F48" s="10"/>
    </row>
    <row r="49" spans="1:6">
      <c r="A49" s="41" t="s">
        <v>172</v>
      </c>
      <c r="B49" s="38" t="s">
        <v>170</v>
      </c>
      <c r="C49" s="32" t="s">
        <v>8</v>
      </c>
      <c r="D49" s="33">
        <v>1</v>
      </c>
      <c r="E49" s="33"/>
      <c r="F49" s="10" t="str">
        <f>IF(ISBLANK(D49),"",IF(ISBLANK(E49),"",$D49*E49))</f>
        <v/>
      </c>
    </row>
    <row r="50" spans="1:6" ht="25.5">
      <c r="A50" s="34" t="s">
        <v>19</v>
      </c>
      <c r="B50" s="31" t="s">
        <v>97</v>
      </c>
      <c r="C50" s="32"/>
      <c r="D50" s="33"/>
      <c r="E50" s="33"/>
      <c r="F50" s="10"/>
    </row>
    <row r="51" spans="1:6">
      <c r="A51" s="41" t="s">
        <v>138</v>
      </c>
      <c r="B51" s="38" t="s">
        <v>171</v>
      </c>
      <c r="C51" s="32" t="s">
        <v>8</v>
      </c>
      <c r="D51" s="33">
        <v>3</v>
      </c>
      <c r="E51" s="33"/>
      <c r="F51" s="10" t="str">
        <f t="shared" ref="F51:F58" si="1">IF(ISBLANK(D51),"",IF(ISBLANK(E51),"",$D51*E51))</f>
        <v/>
      </c>
    </row>
    <row r="52" spans="1:6">
      <c r="A52" s="34" t="s">
        <v>64</v>
      </c>
      <c r="B52" s="31" t="s">
        <v>70</v>
      </c>
      <c r="C52" s="32" t="s">
        <v>8</v>
      </c>
      <c r="D52" s="33">
        <v>1</v>
      </c>
      <c r="E52" s="33"/>
      <c r="F52" s="10" t="str">
        <f t="shared" si="1"/>
        <v/>
      </c>
    </row>
    <row r="53" spans="1:6" ht="25.5">
      <c r="A53" s="34" t="s">
        <v>21</v>
      </c>
      <c r="B53" s="31" t="s">
        <v>98</v>
      </c>
      <c r="C53" s="32" t="s">
        <v>8</v>
      </c>
      <c r="D53" s="33">
        <v>3</v>
      </c>
      <c r="E53" s="33"/>
      <c r="F53" s="10" t="str">
        <f t="shared" si="1"/>
        <v/>
      </c>
    </row>
    <row r="54" spans="1:6">
      <c r="A54" s="30" t="s">
        <v>23</v>
      </c>
      <c r="B54" s="31" t="s">
        <v>24</v>
      </c>
      <c r="C54" s="32" t="s">
        <v>4</v>
      </c>
      <c r="D54" s="33">
        <v>535</v>
      </c>
      <c r="E54" s="33"/>
      <c r="F54" s="10" t="str">
        <f t="shared" si="1"/>
        <v/>
      </c>
    </row>
    <row r="55" spans="1:6">
      <c r="A55" s="34" t="s">
        <v>66</v>
      </c>
      <c r="B55" s="31" t="s">
        <v>25</v>
      </c>
      <c r="C55" s="32" t="s">
        <v>4</v>
      </c>
      <c r="D55" s="33">
        <v>535</v>
      </c>
      <c r="E55" s="33"/>
      <c r="F55" s="10" t="str">
        <f t="shared" si="1"/>
        <v/>
      </c>
    </row>
    <row r="56" spans="1:6">
      <c r="A56" s="30" t="s">
        <v>67</v>
      </c>
      <c r="B56" s="31" t="s">
        <v>26</v>
      </c>
      <c r="C56" s="32" t="s">
        <v>8</v>
      </c>
      <c r="D56" s="33">
        <v>6</v>
      </c>
      <c r="E56" s="33"/>
      <c r="F56" s="10" t="str">
        <f t="shared" si="1"/>
        <v/>
      </c>
    </row>
    <row r="57" spans="1:6" ht="30" customHeight="1">
      <c r="A57" s="34" t="s">
        <v>102</v>
      </c>
      <c r="B57" s="31" t="s">
        <v>53</v>
      </c>
      <c r="C57" s="32" t="s">
        <v>27</v>
      </c>
      <c r="D57" s="33">
        <v>1</v>
      </c>
      <c r="E57" s="33"/>
      <c r="F57" s="10" t="str">
        <f t="shared" si="1"/>
        <v/>
      </c>
    </row>
    <row r="58" spans="1:6" ht="30" customHeight="1">
      <c r="A58" s="34" t="s">
        <v>103</v>
      </c>
      <c r="B58" s="31" t="s">
        <v>99</v>
      </c>
      <c r="C58" s="32" t="s">
        <v>4</v>
      </c>
      <c r="D58" s="33">
        <v>535</v>
      </c>
      <c r="E58" s="33"/>
      <c r="F58" s="10" t="str">
        <f t="shared" si="1"/>
        <v/>
      </c>
    </row>
    <row r="59" spans="1:6" s="2" customFormat="1" ht="15.75">
      <c r="A59" s="35"/>
      <c r="B59" s="27" t="s">
        <v>175</v>
      </c>
      <c r="C59" s="28"/>
      <c r="D59" s="29"/>
      <c r="E59" s="29"/>
      <c r="F59" s="37">
        <f>SUM(F44:F58)</f>
        <v>0</v>
      </c>
    </row>
    <row r="60" spans="1:6" s="2" customFormat="1" ht="15.75">
      <c r="A60" s="35"/>
      <c r="B60" s="27"/>
      <c r="C60" s="28"/>
      <c r="D60" s="29"/>
      <c r="E60" s="29"/>
      <c r="F60" s="36"/>
    </row>
    <row r="61" spans="1:6">
      <c r="A61" s="35" t="s">
        <v>28</v>
      </c>
      <c r="B61" s="27" t="s">
        <v>29</v>
      </c>
      <c r="C61" s="28"/>
      <c r="D61" s="29"/>
      <c r="E61" s="29"/>
      <c r="F61" s="29"/>
    </row>
    <row r="62" spans="1:6">
      <c r="A62" s="35"/>
      <c r="B62" s="27"/>
      <c r="C62" s="28"/>
      <c r="D62" s="29"/>
      <c r="E62" s="29"/>
      <c r="F62" s="29"/>
    </row>
    <row r="63" spans="1:6" s="2" customFormat="1" ht="26.25">
      <c r="A63" s="34" t="s">
        <v>30</v>
      </c>
      <c r="B63" s="31" t="s">
        <v>31</v>
      </c>
      <c r="C63" s="32" t="s">
        <v>4</v>
      </c>
      <c r="D63" s="33">
        <v>535</v>
      </c>
      <c r="E63" s="33"/>
      <c r="F63" s="10" t="str">
        <f>IF(ISBLANK(D63),"",IF(ISBLANK(E63),"",$D63*E63))</f>
        <v/>
      </c>
    </row>
    <row r="64" spans="1:6" s="2" customFormat="1" ht="15.75">
      <c r="A64" s="34"/>
      <c r="B64" s="31"/>
      <c r="C64" s="32"/>
      <c r="D64" s="33"/>
      <c r="E64" s="33"/>
      <c r="F64" s="10"/>
    </row>
    <row r="65" spans="1:6" s="2" customFormat="1" ht="51.75">
      <c r="A65" s="34" t="s">
        <v>32</v>
      </c>
      <c r="B65" s="31" t="s">
        <v>33</v>
      </c>
      <c r="C65" s="32" t="s">
        <v>34</v>
      </c>
      <c r="D65" s="33">
        <v>800</v>
      </c>
      <c r="E65" s="33"/>
      <c r="F65" s="10" t="str">
        <f t="shared" ref="F65:F76" si="2">IF(ISBLANK(D65),"",IF(ISBLANK(E65),"",$D65*E65))</f>
        <v/>
      </c>
    </row>
    <row r="66" spans="1:6" s="2" customFormat="1" ht="51.75">
      <c r="A66" s="34" t="s">
        <v>35</v>
      </c>
      <c r="B66" s="31" t="s">
        <v>36</v>
      </c>
      <c r="C66" s="32" t="s">
        <v>34</v>
      </c>
      <c r="D66" s="33">
        <v>76</v>
      </c>
      <c r="E66" s="33"/>
      <c r="F66" s="10" t="str">
        <f t="shared" si="2"/>
        <v/>
      </c>
    </row>
    <row r="67" spans="1:6" s="2" customFormat="1" ht="30" customHeight="1">
      <c r="A67" s="34" t="s">
        <v>37</v>
      </c>
      <c r="B67" s="31" t="s">
        <v>39</v>
      </c>
      <c r="C67" s="32" t="s">
        <v>40</v>
      </c>
      <c r="D67" s="33">
        <v>321</v>
      </c>
      <c r="E67" s="33"/>
      <c r="F67" s="10" t="str">
        <f t="shared" si="2"/>
        <v/>
      </c>
    </row>
    <row r="68" spans="1:6" s="2" customFormat="1" ht="39">
      <c r="A68" s="34" t="s">
        <v>38</v>
      </c>
      <c r="B68" s="31" t="s">
        <v>71</v>
      </c>
      <c r="C68" s="32" t="s">
        <v>34</v>
      </c>
      <c r="D68" s="33">
        <v>168</v>
      </c>
      <c r="E68" s="33"/>
      <c r="F68" s="10" t="str">
        <f t="shared" si="2"/>
        <v/>
      </c>
    </row>
    <row r="69" spans="1:6" ht="114.95" customHeight="1">
      <c r="A69" s="34" t="s">
        <v>41</v>
      </c>
      <c r="B69" s="31" t="s">
        <v>127</v>
      </c>
      <c r="C69" s="32" t="s">
        <v>8</v>
      </c>
      <c r="D69" s="33">
        <v>1</v>
      </c>
      <c r="E69" s="33"/>
      <c r="F69" s="10" t="str">
        <f t="shared" si="2"/>
        <v/>
      </c>
    </row>
    <row r="70" spans="1:6" ht="114.95" customHeight="1">
      <c r="A70" s="34" t="s">
        <v>42</v>
      </c>
      <c r="B70" s="31" t="s">
        <v>128</v>
      </c>
      <c r="C70" s="32" t="s">
        <v>8</v>
      </c>
      <c r="D70" s="33">
        <v>1</v>
      </c>
      <c r="E70" s="33"/>
      <c r="F70" s="10" t="str">
        <f t="shared" si="2"/>
        <v/>
      </c>
    </row>
    <row r="71" spans="1:6" ht="38.25">
      <c r="A71" s="39" t="s">
        <v>43</v>
      </c>
      <c r="B71" s="31" t="s">
        <v>45</v>
      </c>
      <c r="C71" s="32" t="s">
        <v>46</v>
      </c>
      <c r="D71" s="33">
        <v>12</v>
      </c>
      <c r="E71" s="33"/>
      <c r="F71" s="10" t="str">
        <f t="shared" si="2"/>
        <v/>
      </c>
    </row>
    <row r="72" spans="1:6" ht="38.25">
      <c r="A72" s="34" t="s">
        <v>44</v>
      </c>
      <c r="B72" s="31" t="s">
        <v>49</v>
      </c>
      <c r="C72" s="32" t="s">
        <v>34</v>
      </c>
      <c r="D72" s="33">
        <v>676</v>
      </c>
      <c r="E72" s="33"/>
      <c r="F72" s="10" t="str">
        <f t="shared" si="2"/>
        <v/>
      </c>
    </row>
    <row r="73" spans="1:6" ht="51">
      <c r="A73" s="34" t="s">
        <v>65</v>
      </c>
      <c r="B73" s="31" t="s">
        <v>48</v>
      </c>
      <c r="C73" s="32" t="s">
        <v>34</v>
      </c>
      <c r="D73" s="33">
        <v>876</v>
      </c>
      <c r="E73" s="33"/>
      <c r="F73" s="10" t="str">
        <f t="shared" si="2"/>
        <v/>
      </c>
    </row>
    <row r="74" spans="1:6" ht="52.5" customHeight="1">
      <c r="A74" s="34" t="s">
        <v>68</v>
      </c>
      <c r="B74" s="40" t="s">
        <v>173</v>
      </c>
      <c r="C74" s="32" t="s">
        <v>8</v>
      </c>
      <c r="D74" s="33">
        <v>8</v>
      </c>
      <c r="E74" s="33"/>
      <c r="F74" s="10" t="str">
        <f t="shared" si="2"/>
        <v/>
      </c>
    </row>
    <row r="75" spans="1:6" ht="99.95" customHeight="1">
      <c r="A75" s="34" t="s">
        <v>47</v>
      </c>
      <c r="B75" s="31" t="s">
        <v>123</v>
      </c>
      <c r="C75" s="32" t="s">
        <v>8</v>
      </c>
      <c r="D75" s="33">
        <v>1</v>
      </c>
      <c r="E75" s="33"/>
      <c r="F75" s="10" t="str">
        <f t="shared" si="2"/>
        <v/>
      </c>
    </row>
    <row r="76" spans="1:6" ht="76.5">
      <c r="A76" s="34" t="s">
        <v>121</v>
      </c>
      <c r="B76" s="31" t="s">
        <v>124</v>
      </c>
      <c r="C76" s="32" t="s">
        <v>27</v>
      </c>
      <c r="D76" s="33">
        <v>1</v>
      </c>
      <c r="E76" s="33"/>
      <c r="F76" s="10" t="str">
        <f t="shared" si="2"/>
        <v/>
      </c>
    </row>
    <row r="77" spans="1:6">
      <c r="A77" s="34"/>
      <c r="B77" s="27" t="s">
        <v>176</v>
      </c>
      <c r="C77" s="32"/>
      <c r="D77" s="33"/>
      <c r="E77" s="33"/>
      <c r="F77" s="37">
        <f>SUM(F63:F76)</f>
        <v>0</v>
      </c>
    </row>
    <row r="78" spans="1:6">
      <c r="F78" s="21"/>
    </row>
    <row r="79" spans="1:6">
      <c r="F79" s="18"/>
    </row>
    <row r="80" spans="1:6">
      <c r="B80" s="13" t="s">
        <v>69</v>
      </c>
    </row>
    <row r="81" spans="1:6">
      <c r="A81" s="20"/>
      <c r="B81" s="24"/>
      <c r="C81" s="25"/>
    </row>
    <row r="82" spans="1:6">
      <c r="A82" s="16" t="s">
        <v>0</v>
      </c>
      <c r="B82" s="13" t="s">
        <v>1</v>
      </c>
      <c r="C82" s="17"/>
      <c r="D82" s="18"/>
      <c r="E82" s="18"/>
      <c r="F82" s="18">
        <f>F40</f>
        <v>0</v>
      </c>
    </row>
    <row r="83" spans="1:6">
      <c r="A83" s="16"/>
      <c r="B83" s="13"/>
      <c r="C83" s="17"/>
      <c r="D83" s="18"/>
      <c r="E83" s="18"/>
      <c r="F83" s="18"/>
    </row>
    <row r="84" spans="1:6">
      <c r="A84" s="16" t="s">
        <v>12</v>
      </c>
      <c r="B84" s="13" t="s">
        <v>13</v>
      </c>
      <c r="C84" s="17"/>
      <c r="D84" s="18"/>
      <c r="E84" s="18"/>
      <c r="F84" s="18">
        <f>F59</f>
        <v>0</v>
      </c>
    </row>
    <row r="85" spans="1:6">
      <c r="A85" s="16"/>
      <c r="B85" s="13"/>
      <c r="C85" s="17"/>
      <c r="D85" s="18"/>
      <c r="E85" s="18"/>
      <c r="F85" s="18"/>
    </row>
    <row r="86" spans="1:6">
      <c r="A86" s="20" t="s">
        <v>28</v>
      </c>
      <c r="B86" s="13" t="s">
        <v>29</v>
      </c>
      <c r="C86" s="17"/>
      <c r="D86" s="18"/>
      <c r="E86" s="18"/>
      <c r="F86" s="18">
        <f>F77</f>
        <v>0</v>
      </c>
    </row>
    <row r="87" spans="1:6">
      <c r="A87" s="20"/>
      <c r="B87" s="13"/>
      <c r="C87" s="17"/>
      <c r="D87" s="18"/>
      <c r="E87" s="18"/>
      <c r="F87" s="18"/>
    </row>
    <row r="88" spans="1:6">
      <c r="A88" s="20"/>
      <c r="B88" s="13" t="s">
        <v>50</v>
      </c>
      <c r="C88" s="17"/>
      <c r="D88" s="18"/>
      <c r="E88" s="18"/>
      <c r="F88" s="22">
        <f>SUM(F82:F87)</f>
        <v>0</v>
      </c>
    </row>
  </sheetData>
  <mergeCells count="2">
    <mergeCell ref="A3:A4"/>
    <mergeCell ref="B3:B4"/>
  </mergeCells>
  <phoneticPr fontId="7" type="noConversion"/>
  <pageMargins left="0.98425196850393704" right="0.59055118110236227" top="0.98425196850393704" bottom="0.98425196850393704" header="0.31496062992125984" footer="0.31496062992125984"/>
  <pageSetup paperSize="9" orientation="portrait" horizontalDpi="4294967293" r:id="rId1"/>
  <headerFooter alignWithMargins="0">
    <oddFooter>&amp;L&amp;9Razpisna dokumentacija - gradnje: POGLAVJE 4&amp;R&amp;9&amp;P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F106"/>
  <sheetViews>
    <sheetView view="pageBreakPreview" zoomScaleNormal="75" zoomScaleSheetLayoutView="100" workbookViewId="0">
      <selection activeCell="B78" sqref="B78"/>
    </sheetView>
  </sheetViews>
  <sheetFormatPr defaultRowHeight="15"/>
  <cols>
    <col min="1" max="1" width="8" style="12" customWidth="1"/>
    <col min="2" max="2" width="33.5703125" style="19" customWidth="1"/>
    <col min="3" max="3" width="7.5703125" style="14" customWidth="1"/>
    <col min="4" max="4" width="9.140625" style="15"/>
    <col min="5" max="5" width="12.85546875" style="15" customWidth="1"/>
    <col min="6" max="6" width="15.42578125" style="15" customWidth="1"/>
    <col min="7" max="16384" width="9.140625" style="1"/>
  </cols>
  <sheetData>
    <row r="1" spans="1:6">
      <c r="B1" s="13" t="s">
        <v>126</v>
      </c>
    </row>
    <row r="2" spans="1:6">
      <c r="B2" s="13"/>
    </row>
    <row r="3" spans="1:6">
      <c r="A3" s="52" t="s">
        <v>139</v>
      </c>
      <c r="B3" s="53" t="s">
        <v>140</v>
      </c>
      <c r="C3" s="6" t="s">
        <v>141</v>
      </c>
      <c r="D3" s="11" t="s">
        <v>142</v>
      </c>
      <c r="E3" s="11" t="s">
        <v>143</v>
      </c>
      <c r="F3" s="11" t="s">
        <v>144</v>
      </c>
    </row>
    <row r="4" spans="1:6">
      <c r="A4" s="52"/>
      <c r="B4" s="53"/>
      <c r="C4" s="7">
        <v>1</v>
      </c>
      <c r="D4" s="8">
        <v>2</v>
      </c>
      <c r="E4" s="8">
        <v>3</v>
      </c>
      <c r="F4" s="9" t="s">
        <v>145</v>
      </c>
    </row>
    <row r="5" spans="1:6" s="2" customFormat="1" ht="15.75">
      <c r="A5" s="26" t="s">
        <v>0</v>
      </c>
      <c r="B5" s="27" t="s">
        <v>1</v>
      </c>
      <c r="C5" s="28"/>
      <c r="D5" s="29"/>
      <c r="E5" s="29"/>
      <c r="F5" s="29"/>
    </row>
    <row r="6" spans="1:6" s="2" customFormat="1" ht="15.75">
      <c r="A6" s="26" t="s">
        <v>2</v>
      </c>
      <c r="B6" s="27" t="s">
        <v>3</v>
      </c>
      <c r="C6" s="28"/>
      <c r="D6" s="29"/>
      <c r="E6" s="29"/>
      <c r="F6" s="29"/>
    </row>
    <row r="7" spans="1:6">
      <c r="A7" s="30"/>
      <c r="B7" s="31"/>
      <c r="C7" s="32"/>
      <c r="D7" s="33"/>
      <c r="E7" s="33"/>
      <c r="F7" s="33"/>
    </row>
    <row r="8" spans="1:6">
      <c r="A8" s="34" t="s">
        <v>55</v>
      </c>
      <c r="B8" s="31" t="s">
        <v>146</v>
      </c>
      <c r="C8" s="32" t="s">
        <v>4</v>
      </c>
      <c r="D8" s="33">
        <v>8</v>
      </c>
      <c r="E8" s="33"/>
      <c r="F8" s="10" t="str">
        <f>IF(ISBLANK(D8),"",IF(ISBLANK(E8),"",$D8*E8))</f>
        <v/>
      </c>
    </row>
    <row r="9" spans="1:6">
      <c r="A9" s="34" t="s">
        <v>56</v>
      </c>
      <c r="B9" s="31" t="s">
        <v>177</v>
      </c>
      <c r="C9" s="32" t="s">
        <v>4</v>
      </c>
      <c r="D9" s="33">
        <v>354</v>
      </c>
      <c r="E9" s="33"/>
      <c r="F9" s="10" t="str">
        <f t="shared" ref="F9:F44" si="0">IF(ISBLANK(D9),"",IF(ISBLANK(E9),"",$D9*E9))</f>
        <v/>
      </c>
    </row>
    <row r="10" spans="1:6">
      <c r="A10" s="34" t="s">
        <v>73</v>
      </c>
      <c r="B10" s="31" t="s">
        <v>108</v>
      </c>
      <c r="C10" s="32" t="s">
        <v>4</v>
      </c>
      <c r="D10" s="33">
        <v>26</v>
      </c>
      <c r="E10" s="33"/>
      <c r="F10" s="10" t="str">
        <f t="shared" si="0"/>
        <v/>
      </c>
    </row>
    <row r="11" spans="1:6" ht="25.5">
      <c r="A11" s="34" t="s">
        <v>74</v>
      </c>
      <c r="B11" s="31" t="s">
        <v>106</v>
      </c>
      <c r="C11" s="32" t="s">
        <v>4</v>
      </c>
      <c r="D11" s="33">
        <v>60</v>
      </c>
      <c r="E11" s="33"/>
      <c r="F11" s="10" t="str">
        <f t="shared" si="0"/>
        <v/>
      </c>
    </row>
    <row r="12" spans="1:6">
      <c r="A12" s="34"/>
      <c r="B12" s="31"/>
      <c r="C12" s="32"/>
      <c r="D12" s="33"/>
      <c r="E12" s="33"/>
      <c r="F12" s="10"/>
    </row>
    <row r="13" spans="1:6" s="2" customFormat="1" ht="15.75">
      <c r="A13" s="35" t="s">
        <v>5</v>
      </c>
      <c r="B13" s="27" t="s">
        <v>6</v>
      </c>
      <c r="C13" s="28"/>
      <c r="D13" s="29"/>
      <c r="E13" s="29"/>
      <c r="F13" s="10"/>
    </row>
    <row r="14" spans="1:6" s="2" customFormat="1" ht="15.75">
      <c r="A14" s="35"/>
      <c r="B14" s="27"/>
      <c r="C14" s="28"/>
      <c r="D14" s="29"/>
      <c r="E14" s="29"/>
      <c r="F14" s="10"/>
    </row>
    <row r="15" spans="1:6" ht="15" customHeight="1">
      <c r="A15" s="34" t="s">
        <v>7</v>
      </c>
      <c r="B15" s="31" t="s">
        <v>148</v>
      </c>
      <c r="C15" s="32" t="s">
        <v>8</v>
      </c>
      <c r="D15" s="33">
        <v>7</v>
      </c>
      <c r="E15" s="33"/>
      <c r="F15" s="10" t="str">
        <f t="shared" si="0"/>
        <v/>
      </c>
    </row>
    <row r="16" spans="1:6" ht="15" customHeight="1">
      <c r="A16" s="34" t="s">
        <v>54</v>
      </c>
      <c r="B16" s="31" t="s">
        <v>178</v>
      </c>
      <c r="C16" s="32" t="s">
        <v>8</v>
      </c>
      <c r="D16" s="33">
        <v>30</v>
      </c>
      <c r="E16" s="33"/>
      <c r="F16" s="10" t="str">
        <f t="shared" si="0"/>
        <v/>
      </c>
    </row>
    <row r="17" spans="1:6" ht="15" customHeight="1">
      <c r="A17" s="34" t="s">
        <v>51</v>
      </c>
      <c r="B17" s="31" t="s">
        <v>179</v>
      </c>
      <c r="C17" s="32" t="s">
        <v>8</v>
      </c>
      <c r="D17" s="33">
        <v>3</v>
      </c>
      <c r="E17" s="33"/>
      <c r="F17" s="10" t="str">
        <f t="shared" si="0"/>
        <v/>
      </c>
    </row>
    <row r="18" spans="1:6" ht="15" customHeight="1">
      <c r="A18" s="34" t="s">
        <v>57</v>
      </c>
      <c r="B18" s="31" t="s">
        <v>180</v>
      </c>
      <c r="C18" s="32" t="s">
        <v>8</v>
      </c>
      <c r="D18" s="33">
        <v>8</v>
      </c>
      <c r="E18" s="33"/>
      <c r="F18" s="10" t="str">
        <f t="shared" si="0"/>
        <v/>
      </c>
    </row>
    <row r="19" spans="1:6" ht="15" customHeight="1">
      <c r="A19" s="34" t="s">
        <v>52</v>
      </c>
      <c r="B19" s="31" t="s">
        <v>181</v>
      </c>
      <c r="C19" s="32" t="s">
        <v>8</v>
      </c>
      <c r="D19" s="33">
        <v>6</v>
      </c>
      <c r="E19" s="33"/>
      <c r="F19" s="10" t="str">
        <f t="shared" si="0"/>
        <v/>
      </c>
    </row>
    <row r="20" spans="1:6" ht="15" customHeight="1">
      <c r="A20" s="34" t="s">
        <v>58</v>
      </c>
      <c r="B20" s="31" t="s">
        <v>182</v>
      </c>
      <c r="C20" s="32" t="s">
        <v>8</v>
      </c>
      <c r="D20" s="33">
        <v>1</v>
      </c>
      <c r="E20" s="33"/>
      <c r="F20" s="10" t="str">
        <f t="shared" si="0"/>
        <v/>
      </c>
    </row>
    <row r="21" spans="1:6" ht="15" customHeight="1">
      <c r="A21" s="34" t="s">
        <v>78</v>
      </c>
      <c r="B21" s="31" t="s">
        <v>183</v>
      </c>
      <c r="C21" s="32" t="s">
        <v>8</v>
      </c>
      <c r="D21" s="33">
        <v>1</v>
      </c>
      <c r="E21" s="33"/>
      <c r="F21" s="10" t="str">
        <f t="shared" si="0"/>
        <v/>
      </c>
    </row>
    <row r="22" spans="1:6" ht="15" customHeight="1">
      <c r="A22" s="34" t="s">
        <v>79</v>
      </c>
      <c r="B22" s="31" t="s">
        <v>184</v>
      </c>
      <c r="C22" s="32" t="s">
        <v>8</v>
      </c>
      <c r="D22" s="33">
        <v>1</v>
      </c>
      <c r="E22" s="33"/>
      <c r="F22" s="10" t="str">
        <f t="shared" si="0"/>
        <v/>
      </c>
    </row>
    <row r="23" spans="1:6" ht="15" customHeight="1">
      <c r="A23" s="34" t="s">
        <v>80</v>
      </c>
      <c r="B23" s="31" t="s">
        <v>185</v>
      </c>
      <c r="C23" s="32" t="s">
        <v>8</v>
      </c>
      <c r="D23" s="33">
        <v>1</v>
      </c>
      <c r="E23" s="33"/>
      <c r="F23" s="10" t="str">
        <f t="shared" si="0"/>
        <v/>
      </c>
    </row>
    <row r="24" spans="1:6" ht="15" customHeight="1">
      <c r="A24" s="34" t="s">
        <v>81</v>
      </c>
      <c r="B24" s="31" t="s">
        <v>186</v>
      </c>
      <c r="C24" s="32" t="s">
        <v>8</v>
      </c>
      <c r="D24" s="33">
        <v>2</v>
      </c>
      <c r="E24" s="33"/>
      <c r="F24" s="10" t="str">
        <f t="shared" si="0"/>
        <v/>
      </c>
    </row>
    <row r="25" spans="1:6" ht="15" customHeight="1">
      <c r="A25" s="34" t="s">
        <v>82</v>
      </c>
      <c r="B25" s="31" t="s">
        <v>187</v>
      </c>
      <c r="C25" s="32" t="s">
        <v>8</v>
      </c>
      <c r="D25" s="33">
        <v>9</v>
      </c>
      <c r="E25" s="33"/>
      <c r="F25" s="10" t="str">
        <f t="shared" si="0"/>
        <v/>
      </c>
    </row>
    <row r="26" spans="1:6" ht="15" customHeight="1">
      <c r="A26" s="34" t="s">
        <v>83</v>
      </c>
      <c r="B26" s="31" t="s">
        <v>159</v>
      </c>
      <c r="C26" s="32" t="s">
        <v>8</v>
      </c>
      <c r="D26" s="33">
        <v>6</v>
      </c>
      <c r="E26" s="33"/>
      <c r="F26" s="10" t="str">
        <f t="shared" si="0"/>
        <v/>
      </c>
    </row>
    <row r="27" spans="1:6" ht="15" customHeight="1">
      <c r="A27" s="34" t="s">
        <v>84</v>
      </c>
      <c r="B27" s="31" t="s">
        <v>188</v>
      </c>
      <c r="C27" s="32" t="s">
        <v>8</v>
      </c>
      <c r="D27" s="33">
        <v>1</v>
      </c>
      <c r="E27" s="33"/>
      <c r="F27" s="10" t="str">
        <f t="shared" si="0"/>
        <v/>
      </c>
    </row>
    <row r="28" spans="1:6" ht="15" customHeight="1">
      <c r="A28" s="34" t="s">
        <v>85</v>
      </c>
      <c r="B28" s="31" t="s">
        <v>189</v>
      </c>
      <c r="C28" s="32" t="s">
        <v>8</v>
      </c>
      <c r="D28" s="33">
        <v>2</v>
      </c>
      <c r="E28" s="33"/>
      <c r="F28" s="10" t="str">
        <f t="shared" si="0"/>
        <v/>
      </c>
    </row>
    <row r="29" spans="1:6" ht="15" customHeight="1">
      <c r="A29" s="34" t="s">
        <v>86</v>
      </c>
      <c r="B29" s="31" t="s">
        <v>190</v>
      </c>
      <c r="C29" s="32" t="s">
        <v>8</v>
      </c>
      <c r="D29" s="33">
        <v>5</v>
      </c>
      <c r="E29" s="33"/>
      <c r="F29" s="10" t="str">
        <f t="shared" si="0"/>
        <v/>
      </c>
    </row>
    <row r="30" spans="1:6" ht="15" customHeight="1">
      <c r="A30" s="34" t="s">
        <v>87</v>
      </c>
      <c r="B30" s="31" t="s">
        <v>191</v>
      </c>
      <c r="C30" s="32" t="s">
        <v>8</v>
      </c>
      <c r="D30" s="33">
        <v>2</v>
      </c>
      <c r="E30" s="33"/>
      <c r="F30" s="10" t="str">
        <f t="shared" si="0"/>
        <v/>
      </c>
    </row>
    <row r="31" spans="1:6" ht="15" customHeight="1">
      <c r="A31" s="34" t="s">
        <v>88</v>
      </c>
      <c r="B31" s="31" t="s">
        <v>192</v>
      </c>
      <c r="C31" s="32" t="s">
        <v>8</v>
      </c>
      <c r="D31" s="33">
        <v>7</v>
      </c>
      <c r="E31" s="33"/>
      <c r="F31" s="10" t="str">
        <f t="shared" si="0"/>
        <v/>
      </c>
    </row>
    <row r="32" spans="1:6" ht="15" customHeight="1">
      <c r="A32" s="34" t="s">
        <v>89</v>
      </c>
      <c r="B32" s="31" t="s">
        <v>193</v>
      </c>
      <c r="C32" s="32" t="s">
        <v>8</v>
      </c>
      <c r="D32" s="33">
        <v>2</v>
      </c>
      <c r="E32" s="33"/>
      <c r="F32" s="10" t="str">
        <f t="shared" si="0"/>
        <v/>
      </c>
    </row>
    <row r="33" spans="1:6" ht="15" customHeight="1">
      <c r="A33" s="34" t="s">
        <v>90</v>
      </c>
      <c r="B33" s="31" t="s">
        <v>194</v>
      </c>
      <c r="C33" s="32" t="s">
        <v>8</v>
      </c>
      <c r="D33" s="33">
        <v>2</v>
      </c>
      <c r="E33" s="33"/>
      <c r="F33" s="10" t="str">
        <f t="shared" si="0"/>
        <v/>
      </c>
    </row>
    <row r="34" spans="1:6" ht="15" customHeight="1">
      <c r="A34" s="34" t="s">
        <v>114</v>
      </c>
      <c r="B34" s="31" t="s">
        <v>195</v>
      </c>
      <c r="C34" s="32" t="s">
        <v>8</v>
      </c>
      <c r="D34" s="33">
        <v>2</v>
      </c>
      <c r="E34" s="33"/>
      <c r="F34" s="10" t="str">
        <f t="shared" si="0"/>
        <v/>
      </c>
    </row>
    <row r="35" spans="1:6" ht="15" customHeight="1">
      <c r="A35" s="34" t="s">
        <v>115</v>
      </c>
      <c r="B35" s="31" t="s">
        <v>165</v>
      </c>
      <c r="C35" s="32" t="s">
        <v>8</v>
      </c>
      <c r="D35" s="33">
        <v>2</v>
      </c>
      <c r="E35" s="33"/>
      <c r="F35" s="10" t="str">
        <f t="shared" si="0"/>
        <v/>
      </c>
    </row>
    <row r="36" spans="1:6" ht="15" customHeight="1">
      <c r="A36" s="34" t="s">
        <v>116</v>
      </c>
      <c r="B36" s="31" t="s">
        <v>196</v>
      </c>
      <c r="C36" s="32" t="s">
        <v>8</v>
      </c>
      <c r="D36" s="33">
        <v>1</v>
      </c>
      <c r="E36" s="33"/>
      <c r="F36" s="10" t="str">
        <f t="shared" si="0"/>
        <v/>
      </c>
    </row>
    <row r="37" spans="1:6" ht="15" customHeight="1">
      <c r="A37" s="34" t="s">
        <v>117</v>
      </c>
      <c r="B37" s="31" t="s">
        <v>197</v>
      </c>
      <c r="C37" s="32" t="s">
        <v>8</v>
      </c>
      <c r="D37" s="33">
        <v>2</v>
      </c>
      <c r="E37" s="33"/>
      <c r="F37" s="10" t="str">
        <f t="shared" si="0"/>
        <v/>
      </c>
    </row>
    <row r="38" spans="1:6" ht="30" customHeight="1">
      <c r="A38" s="34" t="s">
        <v>118</v>
      </c>
      <c r="B38" s="31" t="s">
        <v>107</v>
      </c>
      <c r="C38" s="32" t="s">
        <v>8</v>
      </c>
      <c r="D38" s="33">
        <v>2</v>
      </c>
      <c r="E38" s="33"/>
      <c r="F38" s="10" t="str">
        <f t="shared" si="0"/>
        <v/>
      </c>
    </row>
    <row r="39" spans="1:6" ht="30" customHeight="1">
      <c r="A39" s="34" t="s">
        <v>119</v>
      </c>
      <c r="B39" s="31" t="s">
        <v>109</v>
      </c>
      <c r="C39" s="32" t="s">
        <v>8</v>
      </c>
      <c r="D39" s="33">
        <v>4</v>
      </c>
      <c r="E39" s="33"/>
      <c r="F39" s="10" t="str">
        <f t="shared" si="0"/>
        <v/>
      </c>
    </row>
    <row r="40" spans="1:6" ht="30" customHeight="1">
      <c r="A40" s="34" t="s">
        <v>120</v>
      </c>
      <c r="B40" s="31" t="s">
        <v>111</v>
      </c>
      <c r="C40" s="32" t="s">
        <v>8</v>
      </c>
      <c r="D40" s="33">
        <v>3</v>
      </c>
      <c r="E40" s="33"/>
      <c r="F40" s="10" t="str">
        <f t="shared" si="0"/>
        <v/>
      </c>
    </row>
    <row r="41" spans="1:6">
      <c r="A41" s="34"/>
      <c r="B41" s="31"/>
      <c r="C41" s="32"/>
      <c r="D41" s="36"/>
      <c r="E41" s="33"/>
      <c r="F41" s="10"/>
    </row>
    <row r="42" spans="1:6" s="2" customFormat="1" ht="15.75">
      <c r="A42" s="35" t="s">
        <v>9</v>
      </c>
      <c r="B42" s="27" t="s">
        <v>10</v>
      </c>
      <c r="C42" s="28"/>
      <c r="D42" s="29"/>
      <c r="E42" s="29"/>
      <c r="F42" s="10"/>
    </row>
    <row r="43" spans="1:6">
      <c r="A43" s="34"/>
      <c r="B43" s="31"/>
      <c r="C43" s="32"/>
      <c r="D43" s="33"/>
      <c r="E43" s="33"/>
      <c r="F43" s="10"/>
    </row>
    <row r="44" spans="1:6" ht="25.5">
      <c r="A44" s="34" t="s">
        <v>59</v>
      </c>
      <c r="B44" s="31" t="s">
        <v>198</v>
      </c>
      <c r="C44" s="32" t="s">
        <v>8</v>
      </c>
      <c r="D44" s="33">
        <v>13</v>
      </c>
      <c r="E44" s="33"/>
      <c r="F44" s="10" t="str">
        <f t="shared" si="0"/>
        <v/>
      </c>
    </row>
    <row r="45" spans="1:6" ht="30" customHeight="1">
      <c r="A45" s="34" t="s">
        <v>11</v>
      </c>
      <c r="B45" s="31" t="s">
        <v>199</v>
      </c>
      <c r="C45" s="32" t="s">
        <v>8</v>
      </c>
      <c r="D45" s="33">
        <v>1</v>
      </c>
      <c r="E45" s="33"/>
      <c r="F45" s="10" t="str">
        <f t="shared" ref="F45:F53" si="1">IF(ISBLANK(D45),"",IF(ISBLANK(E45),"",$D45*E45))</f>
        <v/>
      </c>
    </row>
    <row r="46" spans="1:6" ht="30" customHeight="1">
      <c r="A46" s="34" t="s">
        <v>60</v>
      </c>
      <c r="B46" s="31" t="s">
        <v>167</v>
      </c>
      <c r="C46" s="32" t="s">
        <v>8</v>
      </c>
      <c r="D46" s="33">
        <v>7</v>
      </c>
      <c r="E46" s="33"/>
      <c r="F46" s="10" t="str">
        <f t="shared" si="1"/>
        <v/>
      </c>
    </row>
    <row r="47" spans="1:6" ht="15" customHeight="1">
      <c r="A47" s="34" t="s">
        <v>91</v>
      </c>
      <c r="B47" s="31" t="s">
        <v>76</v>
      </c>
      <c r="C47" s="32" t="s">
        <v>8</v>
      </c>
      <c r="D47" s="33">
        <v>6</v>
      </c>
      <c r="E47" s="33"/>
      <c r="F47" s="10" t="str">
        <f t="shared" si="1"/>
        <v/>
      </c>
    </row>
    <row r="48" spans="1:6" ht="60" customHeight="1">
      <c r="A48" s="34" t="s">
        <v>92</v>
      </c>
      <c r="B48" s="31" t="s">
        <v>129</v>
      </c>
      <c r="C48" s="32" t="s">
        <v>8</v>
      </c>
      <c r="D48" s="33">
        <v>7</v>
      </c>
      <c r="E48" s="33"/>
      <c r="F48" s="10" t="str">
        <f t="shared" si="1"/>
        <v/>
      </c>
    </row>
    <row r="49" spans="1:6" ht="60" customHeight="1">
      <c r="A49" s="34" t="s">
        <v>93</v>
      </c>
      <c r="B49" s="31" t="s">
        <v>130</v>
      </c>
      <c r="C49" s="32" t="s">
        <v>8</v>
      </c>
      <c r="D49" s="33">
        <v>2</v>
      </c>
      <c r="E49" s="33"/>
      <c r="F49" s="10" t="str">
        <f t="shared" si="1"/>
        <v/>
      </c>
    </row>
    <row r="50" spans="1:6" ht="45" customHeight="1">
      <c r="A50" s="34" t="s">
        <v>94</v>
      </c>
      <c r="B50" s="31" t="s">
        <v>75</v>
      </c>
      <c r="C50" s="32" t="s">
        <v>8</v>
      </c>
      <c r="D50" s="33">
        <v>1</v>
      </c>
      <c r="E50" s="33"/>
      <c r="F50" s="10" t="str">
        <f t="shared" si="1"/>
        <v/>
      </c>
    </row>
    <row r="51" spans="1:6" ht="15" customHeight="1">
      <c r="A51" s="34" t="s">
        <v>95</v>
      </c>
      <c r="B51" s="31" t="s">
        <v>200</v>
      </c>
      <c r="C51" s="32" t="s">
        <v>8</v>
      </c>
      <c r="D51" s="33">
        <v>2</v>
      </c>
      <c r="E51" s="33"/>
      <c r="F51" s="10" t="str">
        <f t="shared" si="1"/>
        <v/>
      </c>
    </row>
    <row r="52" spans="1:6" ht="15" customHeight="1">
      <c r="A52" s="34" t="s">
        <v>96</v>
      </c>
      <c r="B52" s="31" t="s">
        <v>201</v>
      </c>
      <c r="C52" s="32" t="s">
        <v>8</v>
      </c>
      <c r="D52" s="33">
        <v>2</v>
      </c>
      <c r="E52" s="33"/>
      <c r="F52" s="10" t="str">
        <f t="shared" si="1"/>
        <v/>
      </c>
    </row>
    <row r="53" spans="1:6" ht="15" customHeight="1">
      <c r="A53" s="34" t="s">
        <v>137</v>
      </c>
      <c r="B53" s="31" t="s">
        <v>202</v>
      </c>
      <c r="C53" s="32" t="s">
        <v>8</v>
      </c>
      <c r="D53" s="33">
        <v>2</v>
      </c>
      <c r="E53" s="33"/>
      <c r="F53" s="10" t="str">
        <f t="shared" si="1"/>
        <v/>
      </c>
    </row>
    <row r="54" spans="1:6" s="2" customFormat="1" ht="15.75">
      <c r="A54" s="35"/>
      <c r="B54" s="27" t="s">
        <v>174</v>
      </c>
      <c r="C54" s="28"/>
      <c r="D54" s="29"/>
      <c r="E54" s="29"/>
      <c r="F54" s="37">
        <f>SUM(F8:F53)</f>
        <v>0</v>
      </c>
    </row>
    <row r="55" spans="1:6" s="2" customFormat="1" ht="15.75">
      <c r="A55" s="35"/>
      <c r="B55" s="27"/>
      <c r="C55" s="28"/>
      <c r="D55" s="29"/>
      <c r="E55" s="29"/>
      <c r="F55" s="37"/>
    </row>
    <row r="56" spans="1:6" s="2" customFormat="1" ht="15.75">
      <c r="A56" s="26" t="s">
        <v>12</v>
      </c>
      <c r="B56" s="27" t="s">
        <v>13</v>
      </c>
      <c r="C56" s="28"/>
      <c r="D56" s="29"/>
      <c r="E56" s="29"/>
      <c r="F56" s="29"/>
    </row>
    <row r="57" spans="1:6" s="2" customFormat="1" ht="15.75">
      <c r="A57" s="26"/>
      <c r="B57" s="27"/>
      <c r="C57" s="28"/>
      <c r="D57" s="29"/>
      <c r="E57" s="29"/>
      <c r="F57" s="29"/>
    </row>
    <row r="58" spans="1:6" ht="25.5">
      <c r="A58" s="34" t="s">
        <v>14</v>
      </c>
      <c r="B58" s="31" t="s">
        <v>15</v>
      </c>
      <c r="C58" s="32" t="s">
        <v>8</v>
      </c>
      <c r="D58" s="33">
        <v>155</v>
      </c>
      <c r="E58" s="33"/>
      <c r="F58" s="10" t="str">
        <f t="shared" ref="F58:F77" si="2">IF(ISBLANK(D58),"",IF(ISBLANK(E58),"",$D58*E58))</f>
        <v/>
      </c>
    </row>
    <row r="59" spans="1:6" ht="25.5">
      <c r="A59" s="34" t="s">
        <v>16</v>
      </c>
      <c r="B59" s="31" t="s">
        <v>168</v>
      </c>
      <c r="C59" s="32" t="s">
        <v>4</v>
      </c>
      <c r="D59" s="33">
        <v>8</v>
      </c>
      <c r="E59" s="33"/>
      <c r="F59" s="10" t="str">
        <f t="shared" si="2"/>
        <v/>
      </c>
    </row>
    <row r="60" spans="1:6" ht="25.5">
      <c r="A60" s="34" t="s">
        <v>61</v>
      </c>
      <c r="B60" s="31" t="s">
        <v>203</v>
      </c>
      <c r="C60" s="32" t="s">
        <v>4</v>
      </c>
      <c r="D60" s="33">
        <v>354</v>
      </c>
      <c r="E60" s="33"/>
      <c r="F60" s="10" t="str">
        <f t="shared" si="2"/>
        <v/>
      </c>
    </row>
    <row r="61" spans="1:6" ht="25.5">
      <c r="A61" s="34" t="s">
        <v>62</v>
      </c>
      <c r="B61" s="31" t="s">
        <v>112</v>
      </c>
      <c r="C61" s="32" t="s">
        <v>4</v>
      </c>
      <c r="D61" s="33">
        <v>26</v>
      </c>
      <c r="E61" s="33"/>
      <c r="F61" s="10" t="str">
        <f t="shared" si="2"/>
        <v/>
      </c>
    </row>
    <row r="62" spans="1:6" ht="38.25">
      <c r="A62" s="34" t="s">
        <v>17</v>
      </c>
      <c r="B62" s="31" t="s">
        <v>113</v>
      </c>
      <c r="C62" s="32" t="s">
        <v>4</v>
      </c>
      <c r="D62" s="33">
        <v>60</v>
      </c>
      <c r="E62" s="33"/>
      <c r="F62" s="10" t="str">
        <f t="shared" si="2"/>
        <v/>
      </c>
    </row>
    <row r="63" spans="1:6">
      <c r="A63" s="34" t="s">
        <v>18</v>
      </c>
      <c r="B63" s="31" t="s">
        <v>20</v>
      </c>
      <c r="C63" s="32" t="s">
        <v>8</v>
      </c>
      <c r="D63" s="33">
        <v>112</v>
      </c>
      <c r="E63" s="33"/>
      <c r="F63" s="10" t="str">
        <f t="shared" si="2"/>
        <v/>
      </c>
    </row>
    <row r="64" spans="1:6" ht="25.5">
      <c r="A64" s="34" t="s">
        <v>19</v>
      </c>
      <c r="B64" s="31" t="s">
        <v>22</v>
      </c>
      <c r="C64" s="32"/>
      <c r="D64" s="33"/>
      <c r="E64" s="33"/>
      <c r="F64" s="10" t="str">
        <f t="shared" si="2"/>
        <v/>
      </c>
    </row>
    <row r="65" spans="1:6">
      <c r="A65" s="34" t="s">
        <v>138</v>
      </c>
      <c r="B65" s="38" t="s">
        <v>204</v>
      </c>
      <c r="C65" s="32" t="s">
        <v>8</v>
      </c>
      <c r="D65" s="33">
        <v>13</v>
      </c>
      <c r="E65" s="33"/>
      <c r="F65" s="10" t="str">
        <f t="shared" si="2"/>
        <v/>
      </c>
    </row>
    <row r="66" spans="1:6" ht="25.5">
      <c r="A66" s="34" t="s">
        <v>63</v>
      </c>
      <c r="B66" s="31" t="s">
        <v>97</v>
      </c>
      <c r="C66" s="32"/>
      <c r="D66" s="33"/>
      <c r="E66" s="33"/>
      <c r="F66" s="10" t="str">
        <f t="shared" si="2"/>
        <v/>
      </c>
    </row>
    <row r="67" spans="1:6">
      <c r="A67" s="34" t="s">
        <v>101</v>
      </c>
      <c r="B67" s="38" t="s">
        <v>205</v>
      </c>
      <c r="C67" s="32" t="s">
        <v>8</v>
      </c>
      <c r="D67" s="33">
        <v>1</v>
      </c>
      <c r="E67" s="33"/>
      <c r="F67" s="10" t="str">
        <f t="shared" si="2"/>
        <v/>
      </c>
    </row>
    <row r="68" spans="1:6">
      <c r="A68" s="41" t="s">
        <v>206</v>
      </c>
      <c r="B68" s="38" t="s">
        <v>171</v>
      </c>
      <c r="C68" s="32" t="s">
        <v>8</v>
      </c>
      <c r="D68" s="33">
        <v>7</v>
      </c>
      <c r="E68" s="33"/>
      <c r="F68" s="10" t="str">
        <f t="shared" si="2"/>
        <v/>
      </c>
    </row>
    <row r="69" spans="1:6">
      <c r="A69" s="34" t="s">
        <v>64</v>
      </c>
      <c r="B69" s="31" t="s">
        <v>70</v>
      </c>
      <c r="C69" s="32" t="s">
        <v>8</v>
      </c>
      <c r="D69" s="33">
        <v>1</v>
      </c>
      <c r="E69" s="33"/>
      <c r="F69" s="10" t="str">
        <f t="shared" si="2"/>
        <v/>
      </c>
    </row>
    <row r="70" spans="1:6" ht="25.5">
      <c r="A70" s="34" t="s">
        <v>21</v>
      </c>
      <c r="B70" s="31" t="s">
        <v>98</v>
      </c>
      <c r="C70" s="32" t="s">
        <v>8</v>
      </c>
      <c r="D70" s="33">
        <v>6</v>
      </c>
      <c r="E70" s="33"/>
      <c r="F70" s="10" t="str">
        <f t="shared" si="2"/>
        <v/>
      </c>
    </row>
    <row r="71" spans="1:6">
      <c r="A71" s="34" t="s">
        <v>23</v>
      </c>
      <c r="B71" s="31" t="s">
        <v>122</v>
      </c>
      <c r="C71" s="32" t="s">
        <v>8</v>
      </c>
      <c r="D71" s="33">
        <v>9</v>
      </c>
      <c r="E71" s="33"/>
      <c r="F71" s="10" t="str">
        <f t="shared" si="2"/>
        <v/>
      </c>
    </row>
    <row r="72" spans="1:6" ht="25.5">
      <c r="A72" s="34" t="s">
        <v>66</v>
      </c>
      <c r="B72" s="31" t="s">
        <v>131</v>
      </c>
      <c r="C72" s="32" t="s">
        <v>8</v>
      </c>
      <c r="D72" s="33">
        <v>4</v>
      </c>
      <c r="E72" s="33"/>
      <c r="F72" s="10" t="str">
        <f t="shared" si="2"/>
        <v/>
      </c>
    </row>
    <row r="73" spans="1:6">
      <c r="A73" s="30" t="s">
        <v>67</v>
      </c>
      <c r="B73" s="31" t="s">
        <v>24</v>
      </c>
      <c r="C73" s="32" t="s">
        <v>4</v>
      </c>
      <c r="D73" s="33">
        <v>448</v>
      </c>
      <c r="E73" s="33"/>
      <c r="F73" s="10" t="str">
        <f t="shared" si="2"/>
        <v/>
      </c>
    </row>
    <row r="74" spans="1:6">
      <c r="A74" s="34" t="s">
        <v>102</v>
      </c>
      <c r="B74" s="31" t="s">
        <v>25</v>
      </c>
      <c r="C74" s="32" t="s">
        <v>4</v>
      </c>
      <c r="D74" s="33">
        <v>448</v>
      </c>
      <c r="E74" s="33"/>
      <c r="F74" s="10" t="str">
        <f t="shared" si="2"/>
        <v/>
      </c>
    </row>
    <row r="75" spans="1:6">
      <c r="A75" s="30" t="s">
        <v>103</v>
      </c>
      <c r="B75" s="31" t="s">
        <v>26</v>
      </c>
      <c r="C75" s="32" t="s">
        <v>8</v>
      </c>
      <c r="D75" s="33">
        <v>9</v>
      </c>
      <c r="E75" s="33"/>
      <c r="F75" s="10" t="str">
        <f t="shared" si="2"/>
        <v/>
      </c>
    </row>
    <row r="76" spans="1:6" ht="30" customHeight="1">
      <c r="A76" s="34" t="s">
        <v>104</v>
      </c>
      <c r="B76" s="31" t="s">
        <v>53</v>
      </c>
      <c r="C76" s="32" t="s">
        <v>27</v>
      </c>
      <c r="D76" s="33">
        <v>1</v>
      </c>
      <c r="E76" s="33"/>
      <c r="F76" s="10" t="str">
        <f t="shared" si="2"/>
        <v/>
      </c>
    </row>
    <row r="77" spans="1:6" ht="30" customHeight="1">
      <c r="A77" s="34" t="s">
        <v>105</v>
      </c>
      <c r="B77" s="31" t="s">
        <v>99</v>
      </c>
      <c r="C77" s="32" t="s">
        <v>4</v>
      </c>
      <c r="D77" s="33">
        <v>388</v>
      </c>
      <c r="E77" s="33"/>
      <c r="F77" s="10" t="str">
        <f t="shared" si="2"/>
        <v/>
      </c>
    </row>
    <row r="78" spans="1:6">
      <c r="A78" s="34"/>
      <c r="B78" s="27" t="s">
        <v>175</v>
      </c>
      <c r="C78" s="32"/>
      <c r="D78" s="33"/>
      <c r="E78" s="33"/>
      <c r="F78" s="29">
        <f>SUM(F58:F77)</f>
        <v>0</v>
      </c>
    </row>
    <row r="79" spans="1:6">
      <c r="A79" s="34"/>
      <c r="B79" s="31"/>
      <c r="C79" s="32"/>
      <c r="D79" s="33"/>
      <c r="E79" s="33"/>
      <c r="F79" s="29"/>
    </row>
    <row r="80" spans="1:6">
      <c r="A80" s="35" t="s">
        <v>28</v>
      </c>
      <c r="B80" s="27" t="s">
        <v>29</v>
      </c>
      <c r="C80" s="28"/>
      <c r="D80" s="29"/>
      <c r="E80" s="29"/>
      <c r="F80" s="29"/>
    </row>
    <row r="81" spans="1:6">
      <c r="A81" s="35"/>
      <c r="B81" s="27"/>
      <c r="C81" s="28"/>
      <c r="D81" s="29"/>
      <c r="E81" s="29"/>
      <c r="F81" s="29"/>
    </row>
    <row r="82" spans="1:6" s="2" customFormat="1" ht="26.25">
      <c r="A82" s="34" t="s">
        <v>30</v>
      </c>
      <c r="B82" s="31" t="s">
        <v>31</v>
      </c>
      <c r="C82" s="32" t="s">
        <v>4</v>
      </c>
      <c r="D82" s="33">
        <v>388</v>
      </c>
      <c r="E82" s="33"/>
      <c r="F82" s="10" t="str">
        <f t="shared" ref="F82:F94" si="3">IF(ISBLANK(D82),"",IF(ISBLANK(E82),"",$D82*E82))</f>
        <v/>
      </c>
    </row>
    <row r="83" spans="1:6" s="2" customFormat="1" ht="51.75">
      <c r="A83" s="34" t="s">
        <v>32</v>
      </c>
      <c r="B83" s="31" t="s">
        <v>33</v>
      </c>
      <c r="C83" s="32" t="s">
        <v>34</v>
      </c>
      <c r="D83" s="33">
        <v>600</v>
      </c>
      <c r="E83" s="33"/>
      <c r="F83" s="10" t="str">
        <f t="shared" si="3"/>
        <v/>
      </c>
    </row>
    <row r="84" spans="1:6" s="2" customFormat="1" ht="51.75">
      <c r="A84" s="34" t="s">
        <v>35</v>
      </c>
      <c r="B84" s="31" t="s">
        <v>36</v>
      </c>
      <c r="C84" s="32" t="s">
        <v>34</v>
      </c>
      <c r="D84" s="33">
        <v>84</v>
      </c>
      <c r="E84" s="33"/>
      <c r="F84" s="10" t="str">
        <f t="shared" si="3"/>
        <v/>
      </c>
    </row>
    <row r="85" spans="1:6" s="2" customFormat="1" ht="30" customHeight="1">
      <c r="A85" s="34" t="s">
        <v>37</v>
      </c>
      <c r="B85" s="31" t="s">
        <v>39</v>
      </c>
      <c r="C85" s="32" t="s">
        <v>40</v>
      </c>
      <c r="D85" s="33">
        <v>269</v>
      </c>
      <c r="E85" s="33"/>
      <c r="F85" s="10" t="str">
        <f t="shared" si="3"/>
        <v/>
      </c>
    </row>
    <row r="86" spans="1:6" s="2" customFormat="1" ht="39">
      <c r="A86" s="34" t="s">
        <v>38</v>
      </c>
      <c r="B86" s="31" t="s">
        <v>71</v>
      </c>
      <c r="C86" s="32" t="s">
        <v>34</v>
      </c>
      <c r="D86" s="33">
        <v>95</v>
      </c>
      <c r="E86" s="33"/>
      <c r="F86" s="10" t="str">
        <f t="shared" si="3"/>
        <v/>
      </c>
    </row>
    <row r="87" spans="1:6" ht="114.95" customHeight="1">
      <c r="A87" s="34" t="s">
        <v>41</v>
      </c>
      <c r="B87" s="31" t="s">
        <v>132</v>
      </c>
      <c r="C87" s="32" t="s">
        <v>8</v>
      </c>
      <c r="D87" s="33">
        <v>1</v>
      </c>
      <c r="E87" s="33"/>
      <c r="F87" s="10" t="str">
        <f t="shared" si="3"/>
        <v/>
      </c>
    </row>
    <row r="88" spans="1:6" ht="38.25">
      <c r="A88" s="39" t="s">
        <v>42</v>
      </c>
      <c r="B88" s="31" t="s">
        <v>45</v>
      </c>
      <c r="C88" s="32" t="s">
        <v>46</v>
      </c>
      <c r="D88" s="33">
        <v>15</v>
      </c>
      <c r="E88" s="33"/>
      <c r="F88" s="10" t="str">
        <f t="shared" si="3"/>
        <v/>
      </c>
    </row>
    <row r="89" spans="1:6" ht="38.25">
      <c r="A89" s="34" t="s">
        <v>43</v>
      </c>
      <c r="B89" s="31" t="s">
        <v>49</v>
      </c>
      <c r="C89" s="32" t="s">
        <v>34</v>
      </c>
      <c r="D89" s="33">
        <v>562</v>
      </c>
      <c r="E89" s="33"/>
      <c r="F89" s="10" t="str">
        <f t="shared" si="3"/>
        <v/>
      </c>
    </row>
    <row r="90" spans="1:6" ht="38.25">
      <c r="A90" s="34" t="s">
        <v>44</v>
      </c>
      <c r="B90" s="31" t="s">
        <v>72</v>
      </c>
      <c r="C90" s="32" t="s">
        <v>34</v>
      </c>
      <c r="D90" s="33">
        <v>20</v>
      </c>
      <c r="E90" s="33"/>
      <c r="F90" s="10" t="str">
        <f t="shared" si="3"/>
        <v/>
      </c>
    </row>
    <row r="91" spans="1:6" ht="51">
      <c r="A91" s="34" t="s">
        <v>65</v>
      </c>
      <c r="B91" s="31" t="s">
        <v>48</v>
      </c>
      <c r="C91" s="32" t="s">
        <v>34</v>
      </c>
      <c r="D91" s="33">
        <v>664</v>
      </c>
      <c r="E91" s="33"/>
      <c r="F91" s="10" t="str">
        <f t="shared" si="3"/>
        <v/>
      </c>
    </row>
    <row r="92" spans="1:6" ht="48.75" customHeight="1">
      <c r="A92" s="34" t="s">
        <v>68</v>
      </c>
      <c r="B92" s="31" t="s">
        <v>100</v>
      </c>
      <c r="C92" s="32" t="s">
        <v>8</v>
      </c>
      <c r="D92" s="33">
        <v>8</v>
      </c>
      <c r="E92" s="33"/>
      <c r="F92" s="10" t="str">
        <f t="shared" si="3"/>
        <v/>
      </c>
    </row>
    <row r="93" spans="1:6" ht="99.95" customHeight="1">
      <c r="A93" s="34" t="s">
        <v>47</v>
      </c>
      <c r="B93" s="31" t="s">
        <v>133</v>
      </c>
      <c r="C93" s="32" t="s">
        <v>8</v>
      </c>
      <c r="D93" s="33">
        <v>1</v>
      </c>
      <c r="E93" s="33"/>
      <c r="F93" s="10" t="str">
        <f t="shared" si="3"/>
        <v/>
      </c>
    </row>
    <row r="94" spans="1:6" ht="46.5" customHeight="1">
      <c r="A94" s="34" t="s">
        <v>121</v>
      </c>
      <c r="B94" s="31" t="s">
        <v>134</v>
      </c>
      <c r="C94" s="32" t="s">
        <v>40</v>
      </c>
      <c r="D94" s="33">
        <v>300</v>
      </c>
      <c r="E94" s="33"/>
      <c r="F94" s="10" t="str">
        <f t="shared" si="3"/>
        <v/>
      </c>
    </row>
    <row r="95" spans="1:6">
      <c r="A95" s="34"/>
      <c r="B95" s="27" t="s">
        <v>176</v>
      </c>
      <c r="C95" s="32"/>
      <c r="D95" s="33"/>
      <c r="E95" s="33"/>
      <c r="F95" s="37">
        <f>SUM(F82:F94)</f>
        <v>0</v>
      </c>
    </row>
    <row r="96" spans="1:6">
      <c r="F96" s="23"/>
    </row>
    <row r="97" spans="1:6">
      <c r="F97" s="22"/>
    </row>
    <row r="98" spans="1:6">
      <c r="B98" s="13" t="s">
        <v>69</v>
      </c>
    </row>
    <row r="99" spans="1:6">
      <c r="A99" s="20"/>
      <c r="B99" s="24"/>
      <c r="C99" s="25"/>
    </row>
    <row r="100" spans="1:6">
      <c r="A100" s="16" t="s">
        <v>0</v>
      </c>
      <c r="B100" s="13" t="s">
        <v>1</v>
      </c>
      <c r="C100" s="17"/>
      <c r="D100" s="18"/>
      <c r="E100" s="18"/>
      <c r="F100" s="18">
        <f>F54</f>
        <v>0</v>
      </c>
    </row>
    <row r="101" spans="1:6">
      <c r="A101" s="16"/>
      <c r="B101" s="13"/>
      <c r="C101" s="17"/>
      <c r="D101" s="18"/>
      <c r="E101" s="18"/>
      <c r="F101" s="18"/>
    </row>
    <row r="102" spans="1:6">
      <c r="A102" s="16" t="s">
        <v>12</v>
      </c>
      <c r="B102" s="13" t="s">
        <v>13</v>
      </c>
      <c r="C102" s="17"/>
      <c r="D102" s="18"/>
      <c r="E102" s="18"/>
      <c r="F102" s="18">
        <f>F78</f>
        <v>0</v>
      </c>
    </row>
    <row r="103" spans="1:6">
      <c r="A103" s="16"/>
      <c r="B103" s="13"/>
      <c r="C103" s="17"/>
      <c r="D103" s="18"/>
      <c r="E103" s="18"/>
      <c r="F103" s="18"/>
    </row>
    <row r="104" spans="1:6">
      <c r="A104" s="20" t="s">
        <v>28</v>
      </c>
      <c r="B104" s="13" t="s">
        <v>29</v>
      </c>
      <c r="C104" s="17"/>
      <c r="D104" s="18"/>
      <c r="E104" s="18"/>
      <c r="F104" s="18">
        <f>F95</f>
        <v>0</v>
      </c>
    </row>
    <row r="105" spans="1:6">
      <c r="A105" s="20"/>
      <c r="B105" s="13"/>
      <c r="C105" s="17"/>
      <c r="D105" s="18"/>
      <c r="E105" s="18"/>
      <c r="F105" s="18"/>
    </row>
    <row r="106" spans="1:6">
      <c r="A106" s="20"/>
      <c r="B106" s="13" t="s">
        <v>50</v>
      </c>
      <c r="C106" s="17"/>
      <c r="D106" s="18"/>
      <c r="E106" s="18"/>
      <c r="F106" s="22">
        <f>SUM(F100:F105)</f>
        <v>0</v>
      </c>
    </row>
  </sheetData>
  <mergeCells count="2">
    <mergeCell ref="A3:A4"/>
    <mergeCell ref="B3:B4"/>
  </mergeCells>
  <pageMargins left="0.98425196850393704" right="0.59055118110236227" top="0.98425196850393704" bottom="0.98425196850393704" header="0.31496062992125984" footer="0.31496062992125984"/>
  <pageSetup paperSize="9" orientation="portrait" horizontalDpi="4294967293" r:id="rId1"/>
  <headerFooter>
    <oddFooter>&amp;L&amp;9Razpisna dokumentacija - gradnje: POGLAVJE 4&amp;R&amp;9&amp;P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</sheetPr>
  <dimension ref="A3:E12"/>
  <sheetViews>
    <sheetView tabSelected="1" workbookViewId="0">
      <selection activeCell="E23" sqref="E23"/>
    </sheetView>
  </sheetViews>
  <sheetFormatPr defaultRowHeight="12.75"/>
  <cols>
    <col min="1" max="1" width="5.5703125" customWidth="1"/>
    <col min="2" max="2" width="30.28515625" customWidth="1"/>
    <col min="3" max="5" width="15.140625" customWidth="1"/>
  </cols>
  <sheetData>
    <row r="3" spans="1:5" ht="15">
      <c r="A3" s="42"/>
      <c r="B3" s="43" t="s">
        <v>69</v>
      </c>
      <c r="C3" s="44" t="s">
        <v>135</v>
      </c>
      <c r="D3" s="44" t="s">
        <v>136</v>
      </c>
      <c r="E3" s="44" t="s">
        <v>50</v>
      </c>
    </row>
    <row r="4" spans="1:5" ht="15.75">
      <c r="A4" s="45"/>
      <c r="B4" s="46"/>
      <c r="C4" s="47"/>
      <c r="D4" s="48"/>
      <c r="E4" s="48"/>
    </row>
    <row r="5" spans="1:5" ht="15.75">
      <c r="A5" s="49" t="s">
        <v>0</v>
      </c>
      <c r="B5" s="43" t="s">
        <v>1</v>
      </c>
      <c r="C5" s="50">
        <f>predračun_PRIMAR!F82</f>
        <v>0</v>
      </c>
      <c r="D5" s="50">
        <f>predračun_SEKUNDAR!F100</f>
        <v>0</v>
      </c>
      <c r="E5" s="50">
        <f>SUM(C5:D5)</f>
        <v>0</v>
      </c>
    </row>
    <row r="6" spans="1:5" ht="15.75">
      <c r="A6" s="49"/>
      <c r="B6" s="43"/>
      <c r="C6" s="50"/>
      <c r="D6" s="50"/>
      <c r="E6" s="50"/>
    </row>
    <row r="7" spans="1:5" ht="15.75">
      <c r="A7" s="49" t="s">
        <v>12</v>
      </c>
      <c r="B7" s="43" t="s">
        <v>13</v>
      </c>
      <c r="C7" s="50">
        <f>predračun_PRIMAR!F84</f>
        <v>0</v>
      </c>
      <c r="D7" s="50">
        <f>predračun_SEKUNDAR!F102</f>
        <v>0</v>
      </c>
      <c r="E7" s="50">
        <f>SUM(C7:D7)</f>
        <v>0</v>
      </c>
    </row>
    <row r="8" spans="1:5" ht="15.75">
      <c r="A8" s="49"/>
      <c r="B8" s="43"/>
      <c r="C8" s="50"/>
      <c r="D8" s="50"/>
      <c r="E8" s="50"/>
    </row>
    <row r="9" spans="1:5" ht="15.75">
      <c r="A9" s="45" t="s">
        <v>28</v>
      </c>
      <c r="B9" s="43" t="s">
        <v>29</v>
      </c>
      <c r="C9" s="50">
        <f>predračun_PRIMAR!F86</f>
        <v>0</v>
      </c>
      <c r="D9" s="50">
        <f>predračun_SEKUNDAR!F104</f>
        <v>0</v>
      </c>
      <c r="E9" s="50">
        <f>SUM(C9:D9)</f>
        <v>0</v>
      </c>
    </row>
    <row r="10" spans="1:5" ht="15.75">
      <c r="A10" s="45"/>
      <c r="B10" s="43"/>
      <c r="C10" s="50"/>
      <c r="D10" s="50"/>
      <c r="E10" s="50"/>
    </row>
    <row r="11" spans="1:5" ht="15.75">
      <c r="A11" s="45"/>
      <c r="B11" s="43" t="s">
        <v>50</v>
      </c>
      <c r="C11" s="51">
        <f>SUM(C5:C10)</f>
        <v>0</v>
      </c>
      <c r="D11" s="51">
        <f t="shared" ref="D11:E11" si="0">SUM(D5:D10)</f>
        <v>0</v>
      </c>
      <c r="E11" s="51">
        <f t="shared" si="0"/>
        <v>0</v>
      </c>
    </row>
    <row r="12" spans="1:5" ht="15.75">
      <c r="A12" s="4"/>
      <c r="B12" s="5"/>
      <c r="C12" s="1"/>
      <c r="D12" s="1"/>
      <c r="E12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4</vt:i4>
      </vt:variant>
    </vt:vector>
  </HeadingPairs>
  <TitlesOfParts>
    <vt:vector size="7" baseType="lpstr">
      <vt:lpstr>predračun_PRIMAR</vt:lpstr>
      <vt:lpstr>predračun_SEKUNDAR</vt:lpstr>
      <vt:lpstr>REKAPITULACIJA</vt:lpstr>
      <vt:lpstr>predračun_PRIMAR!Področje_tiskanja</vt:lpstr>
      <vt:lpstr>predračun_SEKUNDAR!Področje_tiskanja</vt:lpstr>
      <vt:lpstr>predračun_PRIMAR!Tiskanje_naslovov</vt:lpstr>
      <vt:lpstr>predračun_SEKUNDAR!Tiskanje_naslovov</vt:lpstr>
    </vt:vector>
  </TitlesOfParts>
  <Company>Planing d.o.o.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Meglič</dc:creator>
  <cp:lastModifiedBy>Asna</cp:lastModifiedBy>
  <cp:lastPrinted>2013-06-25T18:39:24Z</cp:lastPrinted>
  <dcterms:created xsi:type="dcterms:W3CDTF">1999-04-08T10:02:34Z</dcterms:created>
  <dcterms:modified xsi:type="dcterms:W3CDTF">2013-07-08T13:02:48Z</dcterms:modified>
</cp:coreProperties>
</file>