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5" yWindow="210" windowWidth="12600" windowHeight="11640" tabRatio="590"/>
  </bookViews>
  <sheets>
    <sheet name="cesta" sheetId="4" r:id="rId1"/>
    <sheet name="fekalni kanal" sheetId="3" r:id="rId2"/>
  </sheets>
  <definedNames>
    <definedName name="_xlnm.Print_Area" localSheetId="0">cesta!$A$1:$G$226</definedName>
    <definedName name="_xlnm.Print_Area" localSheetId="1">'fekalni kanal'!$A$1:$G$77</definedName>
    <definedName name="_xlnm.Print_Titles" localSheetId="0">cesta!$18:$19</definedName>
    <definedName name="_xlnm.Print_Titles" localSheetId="1">'fekalni kanal'!$16:$17</definedName>
  </definedNames>
  <calcPr calcId="125725"/>
</workbook>
</file>

<file path=xl/calcChain.xml><?xml version="1.0" encoding="utf-8"?>
<calcChain xmlns="http://schemas.openxmlformats.org/spreadsheetml/2006/main">
  <c r="G75" i="3"/>
  <c r="G74"/>
  <c r="G54"/>
  <c r="G55"/>
  <c r="G59"/>
  <c r="G60"/>
  <c r="G61"/>
  <c r="G62"/>
  <c r="G63"/>
  <c r="G64"/>
  <c r="G65"/>
  <c r="G66"/>
  <c r="G53"/>
  <c r="G33"/>
  <c r="G37"/>
  <c r="G38"/>
  <c r="G42"/>
  <c r="G43"/>
  <c r="G44"/>
  <c r="G32"/>
  <c r="G23"/>
  <c r="G25" s="1"/>
  <c r="G34" i="4"/>
  <c r="G222"/>
  <c r="G223"/>
  <c r="G221"/>
  <c r="G200"/>
  <c r="G201"/>
  <c r="G202"/>
  <c r="G203"/>
  <c r="G204"/>
  <c r="G208"/>
  <c r="G209"/>
  <c r="G213"/>
  <c r="G199"/>
  <c r="G191"/>
  <c r="G192" s="1"/>
  <c r="G11" s="1"/>
  <c r="G145"/>
  <c r="G146"/>
  <c r="G147"/>
  <c r="G148"/>
  <c r="G152"/>
  <c r="G156"/>
  <c r="G157"/>
  <c r="G161"/>
  <c r="G162"/>
  <c r="G163"/>
  <c r="G164"/>
  <c r="G165"/>
  <c r="G166"/>
  <c r="G167"/>
  <c r="G168"/>
  <c r="G169"/>
  <c r="G170"/>
  <c r="G174"/>
  <c r="G175"/>
  <c r="G176"/>
  <c r="G177"/>
  <c r="G178"/>
  <c r="G179"/>
  <c r="G183"/>
  <c r="G144"/>
  <c r="G130"/>
  <c r="G134"/>
  <c r="G135"/>
  <c r="G136"/>
  <c r="G129"/>
  <c r="G128"/>
  <c r="G122"/>
  <c r="G118"/>
  <c r="G112"/>
  <c r="G111"/>
  <c r="G107"/>
  <c r="G66"/>
  <c r="G67"/>
  <c r="G68"/>
  <c r="G69"/>
  <c r="G70"/>
  <c r="G74"/>
  <c r="G75"/>
  <c r="G79"/>
  <c r="G80"/>
  <c r="G81"/>
  <c r="G82"/>
  <c r="G86"/>
  <c r="G87"/>
  <c r="G91"/>
  <c r="G92"/>
  <c r="G93"/>
  <c r="G94"/>
  <c r="G95"/>
  <c r="G96"/>
  <c r="G97"/>
  <c r="G65"/>
  <c r="G25"/>
  <c r="G31"/>
  <c r="G32"/>
  <c r="G33"/>
  <c r="G35"/>
  <c r="G36"/>
  <c r="G37"/>
  <c r="G38"/>
  <c r="G42"/>
  <c r="G43"/>
  <c r="G47"/>
  <c r="G48"/>
  <c r="G49"/>
  <c r="G50"/>
  <c r="G51"/>
  <c r="G57"/>
  <c r="G24"/>
  <c r="G101"/>
  <c r="G109"/>
  <c r="G114"/>
  <c r="G115"/>
  <c r="G116"/>
  <c r="G120"/>
  <c r="G124"/>
  <c r="G126"/>
  <c r="G61"/>
  <c r="G140"/>
  <c r="G195"/>
  <c r="G217"/>
  <c r="G70" i="3"/>
  <c r="G28"/>
  <c r="G49"/>
  <c r="G51"/>
  <c r="G76"/>
  <c r="G187" i="4"/>
  <c r="G67" i="3" l="1"/>
  <c r="G10" s="1"/>
  <c r="G46"/>
  <c r="G9" s="1"/>
  <c r="G58" i="4"/>
  <c r="G7" s="1"/>
  <c r="G214"/>
  <c r="G12" s="1"/>
  <c r="G184"/>
  <c r="G10" s="1"/>
  <c r="G98"/>
  <c r="G8" s="1"/>
  <c r="G137"/>
  <c r="G9" s="1"/>
  <c r="G8" i="3"/>
  <c r="G77" l="1"/>
  <c r="G11" s="1"/>
  <c r="G13" s="1"/>
  <c r="G225" i="4"/>
  <c r="G13" s="1"/>
  <c r="G15" s="1"/>
</calcChain>
</file>

<file path=xl/sharedStrings.xml><?xml version="1.0" encoding="utf-8"?>
<sst xmlns="http://schemas.openxmlformats.org/spreadsheetml/2006/main" count="508" uniqueCount="322">
  <si>
    <t>1.</t>
  </si>
  <si>
    <t>PREDDELA</t>
  </si>
  <si>
    <t>Zap.št.</t>
  </si>
  <si>
    <t>Šifra</t>
  </si>
  <si>
    <t>Opis del</t>
  </si>
  <si>
    <t>Količina</t>
  </si>
  <si>
    <t>Vrednost</t>
  </si>
  <si>
    <t>2.</t>
  </si>
  <si>
    <t>ZEMELJSKA DELA IN TEMELJENJE</t>
  </si>
  <si>
    <t>3.</t>
  </si>
  <si>
    <t>VOZIŠČNE KONSTRUKCIJE</t>
  </si>
  <si>
    <t>4.</t>
  </si>
  <si>
    <t>ODVODNJAVANJE</t>
  </si>
  <si>
    <t>6.</t>
  </si>
  <si>
    <t>OPREMA CEST</t>
  </si>
  <si>
    <t>7.</t>
  </si>
  <si>
    <t>TUJE STORITVE</t>
  </si>
  <si>
    <t>5.</t>
  </si>
  <si>
    <t>GRADBENA IN OBRTNIŠKA DELA</t>
  </si>
  <si>
    <t>Skupaj 1.0</t>
  </si>
  <si>
    <t>Skupaj 2.0</t>
  </si>
  <si>
    <t>Skupaj 3.0</t>
  </si>
  <si>
    <t>Skupaj 4.0</t>
  </si>
  <si>
    <t>Skupaj 7.0</t>
  </si>
  <si>
    <t>Skupaj 6.0</t>
  </si>
  <si>
    <t>Skupaj 5.0</t>
  </si>
  <si>
    <t xml:space="preserve"> </t>
  </si>
  <si>
    <t>1.0</t>
  </si>
  <si>
    <t>2.0</t>
  </si>
  <si>
    <t>3.0</t>
  </si>
  <si>
    <t>4.0</t>
  </si>
  <si>
    <t>5.0</t>
  </si>
  <si>
    <t>6.0</t>
  </si>
  <si>
    <t>PROMETNA OPREMA</t>
  </si>
  <si>
    <t>7.0</t>
  </si>
  <si>
    <t>VSE SKUPAJ</t>
  </si>
  <si>
    <t>1.1</t>
  </si>
  <si>
    <t>Geodetska dela</t>
  </si>
  <si>
    <t>11 122</t>
  </si>
  <si>
    <t>Obnova in zavarovanje zakoličbe osi trase ostale javne ceste v gričevnatem terenu</t>
  </si>
  <si>
    <t>km</t>
  </si>
  <si>
    <t>11 222</t>
  </si>
  <si>
    <t>Postavitev in zavarovanje prečnega profila ostale javne ceste v gričevnatem terenu</t>
  </si>
  <si>
    <t>kos</t>
  </si>
  <si>
    <t>1.2</t>
  </si>
  <si>
    <t>Čiščenje terena</t>
  </si>
  <si>
    <t>1.2.1</t>
  </si>
  <si>
    <t>Odstranitev grmovja, dreves, vej in panjev</t>
  </si>
  <si>
    <t>12 131</t>
  </si>
  <si>
    <t>Odstranitev grmovja in dreves z debli premera do 10 cm ter vej na redko porasli površini - ročno</t>
  </si>
  <si>
    <t>m2</t>
  </si>
  <si>
    <t>12 151</t>
  </si>
  <si>
    <t>Posek in odstranitev drevesa z deblom premera 11 do 30 cm ter odstranitev vej</t>
  </si>
  <si>
    <t>12 163</t>
  </si>
  <si>
    <t>Odstranitev panja s premerom 11 do 30 cm z odvozom na deponijo na razdaljo nad 1000 m</t>
  </si>
  <si>
    <t>1.2.2</t>
  </si>
  <si>
    <t>Odstranitev prometne signalizacije in opreme</t>
  </si>
  <si>
    <t>12 211</t>
  </si>
  <si>
    <t>Demontaža prometnega znaka na enem podstavku</t>
  </si>
  <si>
    <t>1.2.3</t>
  </si>
  <si>
    <t>Porušitev in odstranitev voziščnih konstrukcij</t>
  </si>
  <si>
    <t>12 323</t>
  </si>
  <si>
    <t>Porušitev in odstranitev asfaltne plasti v debelini nad 10 cm</t>
  </si>
  <si>
    <t>12 383</t>
  </si>
  <si>
    <t>Rezanje asfaltne plasti s talno diamantno žago, debele 11 do 15 cm</t>
  </si>
  <si>
    <t>m1</t>
  </si>
  <si>
    <t>1.2.4</t>
  </si>
  <si>
    <t>Porušitev in odstranitev objektov</t>
  </si>
  <si>
    <t>1.3</t>
  </si>
  <si>
    <t>Ostala preddela</t>
  </si>
  <si>
    <t>1.3.1</t>
  </si>
  <si>
    <t>Omejitve prometa</t>
  </si>
  <si>
    <t>13 111</t>
  </si>
  <si>
    <t>Zavarovanje gradbišča v času gradnje s polovično zaporo prometa in usmerjanjem s semaforji</t>
  </si>
  <si>
    <t>dan</t>
  </si>
  <si>
    <t xml:space="preserve">2.1 </t>
  </si>
  <si>
    <t>Izkopi</t>
  </si>
  <si>
    <t>21 114</t>
  </si>
  <si>
    <t>Površinski izkop plodne zemljine – 1. kategorije – strojno z nakladanjem</t>
  </si>
  <si>
    <t>m3</t>
  </si>
  <si>
    <t>21 224</t>
  </si>
  <si>
    <t>Široki izkop vezljive zemljine – 3. kategorije – strojno z nakladanjem</t>
  </si>
  <si>
    <t>21 243</t>
  </si>
  <si>
    <t>Široki izkop mehke kamnine – 4. kategorije z nakladanjem</t>
  </si>
  <si>
    <t>21 253</t>
  </si>
  <si>
    <t>Široki izkop trde kamnine – 5. kategorije z nakladanjem</t>
  </si>
  <si>
    <t>21 314</t>
  </si>
  <si>
    <t>Izkop vezljive zemljine/zrnate kamnine – 3. kategorije za temelje, kanalske rove, prepuste, jaške in drenaže, širine do 1,0 m in globine do 1,0 m – strojno, planiranje dna ročno</t>
  </si>
  <si>
    <t>21 315</t>
  </si>
  <si>
    <t>Izkop mehke kamnine – 4. kategorije za temelje, kanalske rove, prepuste, jaške in drenaže, širine do 1,0 m in globine do 1,0 m</t>
  </si>
  <si>
    <t xml:space="preserve">2.2 </t>
  </si>
  <si>
    <t>Planum temeljnih tal</t>
  </si>
  <si>
    <t>22 113</t>
  </si>
  <si>
    <t>Ureditev planuma temeljnih tal zrnate kamnine – 3. kategorije</t>
  </si>
  <si>
    <t>22 114</t>
  </si>
  <si>
    <t>Ureditev planuma temeljnih tal mehke kamnine – 4. kategorije</t>
  </si>
  <si>
    <t xml:space="preserve">2.4 </t>
  </si>
  <si>
    <t>Nasipi, zasipi, klini, posteljica in glinasti naboj</t>
  </si>
  <si>
    <t xml:space="preserve">2.5 </t>
  </si>
  <si>
    <t>Brežine in zelenice</t>
  </si>
  <si>
    <t>25 112</t>
  </si>
  <si>
    <t>Humuziranje brežine brez valjanja, v debelini do 15 cm - strojno</t>
  </si>
  <si>
    <t>25 151</t>
  </si>
  <si>
    <t>Doplačilo za zatravitev s semenom</t>
  </si>
  <si>
    <t xml:space="preserve">2.9 </t>
  </si>
  <si>
    <t>Prevozi, razprostiranje in ureditev deponij materiala</t>
  </si>
  <si>
    <t>29 116</t>
  </si>
  <si>
    <t>Prevoz materiala na razdaljo nad 3000 do 5000 m</t>
  </si>
  <si>
    <t xml:space="preserve">t </t>
  </si>
  <si>
    <t>29 134</t>
  </si>
  <si>
    <t>Razprostiranje odvečne zrnate kamnine – 3. kategorije</t>
  </si>
  <si>
    <t>29 135</t>
  </si>
  <si>
    <t>Razprostiranje odvečne mehke/trde kamnine – 4. kategorije</t>
  </si>
  <si>
    <t>29 136</t>
  </si>
  <si>
    <t>Razprostiranje odvečne trde kamnine – 5. kategorije</t>
  </si>
  <si>
    <t>-</t>
  </si>
  <si>
    <t>3.1</t>
  </si>
  <si>
    <t>Nosilne plasti</t>
  </si>
  <si>
    <t>3.1.1</t>
  </si>
  <si>
    <t>Nevezane nosilne plasti</t>
  </si>
  <si>
    <t>31 132</t>
  </si>
  <si>
    <t>Izdelava nevezane nosilne plasti enakomerno zrnatega drobljenca iz kamnine v debelini 21 do 30 cm</t>
  </si>
  <si>
    <t>3.1.3</t>
  </si>
  <si>
    <t>Vezane zgornje nosilne in nosilnoobrabne plasti z bitumenskimi vezivi</t>
  </si>
  <si>
    <t>3.2.2</t>
  </si>
  <si>
    <t>Vezane asfaltne obrabne in zaporne plasti – bitumenski betoni</t>
  </si>
  <si>
    <t>3.5</t>
  </si>
  <si>
    <t>Robni elementi vozišč</t>
  </si>
  <si>
    <t>3.5.2</t>
  </si>
  <si>
    <t>Robniki</t>
  </si>
  <si>
    <t>35 214</t>
  </si>
  <si>
    <t>Dobava in vgraditev predfabriciranega dvignjenega robnika iz cementnega betona s prerezom 15/25 cm</t>
  </si>
  <si>
    <t>3.6</t>
  </si>
  <si>
    <t>Bankine</t>
  </si>
  <si>
    <t>36 211</t>
  </si>
  <si>
    <t>Izdelava humuzirane bankine, široke do 0,50 m</t>
  </si>
  <si>
    <t>4.1</t>
  </si>
  <si>
    <t>Površinsko odvodnjavanje</t>
  </si>
  <si>
    <t>4.2</t>
  </si>
  <si>
    <t>Globinsko odvodnjavanje - drenaže</t>
  </si>
  <si>
    <t>4.3</t>
  </si>
  <si>
    <t>Globinsko odvodnjavanje - kanalizacija</t>
  </si>
  <si>
    <t>4.4</t>
  </si>
  <si>
    <t>Jaški</t>
  </si>
  <si>
    <t>4.5</t>
  </si>
  <si>
    <t>Prepusti</t>
  </si>
  <si>
    <t>6.1</t>
  </si>
  <si>
    <t>Pokončna oprema cest</t>
  </si>
  <si>
    <t>6.2</t>
  </si>
  <si>
    <t>Označbe na voziščih</t>
  </si>
  <si>
    <t>62 252</t>
  </si>
  <si>
    <t>Doplačilo za izdelavo prekinjenih vzdolžnih označb na vozišču, širina črte 12 cm</t>
  </si>
  <si>
    <t>6.4</t>
  </si>
  <si>
    <t>Oprema za zavarovanje prometa</t>
  </si>
  <si>
    <t>7.9</t>
  </si>
  <si>
    <t>Preskusi, nadzor in tehnična dokumentacija</t>
  </si>
  <si>
    <t>79 311</t>
  </si>
  <si>
    <t>Projektantski nadzor</t>
  </si>
  <si>
    <t>ur</t>
  </si>
  <si>
    <t>79 351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</si>
  <si>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</si>
  <si>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</si>
  <si>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</si>
  <si>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</si>
  <si>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</si>
  <si>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</si>
  <si>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</si>
  <si>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</si>
  <si>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</si>
  <si>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</si>
  <si>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Geotehnični nadzor </t>
  </si>
  <si>
    <t>11</t>
  </si>
  <si>
    <t>Izdelava tankoslojne vzdolžne označbe na vozišču z enokomponentno belo barvo, vključno 250 g/m2 posipa z drobci / kroglicami stekla, strojno, debelina plasti suhe snovi 250 µm, širina črte 12 cm</t>
  </si>
  <si>
    <t>62 122</t>
  </si>
  <si>
    <t>61 217</t>
  </si>
  <si>
    <t>Dobava in vgraditev stebrička za prometni znak iz vroče cinkane jeklene cevi s premerom 64 mm, dolge 3500 mm</t>
  </si>
  <si>
    <t>29 153</t>
  </si>
  <si>
    <t>Odlaganje odpadnega asfalta na komunalno deponijo</t>
  </si>
  <si>
    <t>43 211</t>
  </si>
  <si>
    <t>61 122</t>
  </si>
  <si>
    <t>Izdelava temelja iz cementnega betona C 12/15, globine 80 cm, premera 30 cm</t>
  </si>
  <si>
    <t>61 642</t>
  </si>
  <si>
    <t>Dobava in pritrditev okroglega prometnega znaka, podloga iz aluminijaste pločevine, znak z odsevno folijo 1. vrste, premera 600 mm</t>
  </si>
  <si>
    <t>36 131</t>
  </si>
  <si>
    <t>Izdelava bankine iz drobljenca, široke do 0,50 m</t>
  </si>
  <si>
    <t>12 475</t>
  </si>
  <si>
    <t>Porušitev in odstranitev zidu iz kamna v cementni malti</t>
  </si>
  <si>
    <t>12</t>
  </si>
  <si>
    <t>42 163</t>
  </si>
  <si>
    <t>Izdelava vzdolžne in prečne drenaže, globoke do 1,0 m, na podložni plasti iz cementnega betona, s trdimi plastičnimi cevmi premera 15 cm</t>
  </si>
  <si>
    <t>29 152</t>
  </si>
  <si>
    <t>Odlaganje odpadne zmesi zemljine in kamnine (prispevek za deponijo)</t>
  </si>
  <si>
    <t>12 441</t>
  </si>
  <si>
    <t>Porušitev in odstranitev ploščatega prepusta iz ojačenega cementnega betona z razpetino do 3 m</t>
  </si>
  <si>
    <t>12 496</t>
  </si>
  <si>
    <t>44 972</t>
  </si>
  <si>
    <t>61 652</t>
  </si>
  <si>
    <t>Dobava in pritrditev okroglega prometnega znaka, podloga iz aluminijaste pločevine, znak z odsevno folijo 2. vrste, premera 600 mm</t>
  </si>
  <si>
    <t>24 112</t>
  </si>
  <si>
    <t>Vgraditev nasipa iz zrnate kamnine – 3. kategorije</t>
  </si>
  <si>
    <t>24 476</t>
  </si>
  <si>
    <t>Izdelava posteljice iz drobljenih kamnitih zrn v debelini do 50 cm</t>
  </si>
  <si>
    <t>12 431</t>
  </si>
  <si>
    <t>Porušitev in odstranitev jaška z notranjo stranico/premerom do 60 cm (6x1,2m)</t>
  </si>
  <si>
    <t>Porušitev in odstranitev ojačenega cementnega betona (oporni zid)</t>
  </si>
  <si>
    <t>31 342</t>
  </si>
  <si>
    <t>31 393</t>
  </si>
  <si>
    <t>Izdelava nosilnoobrabne plasti bituminiziranega drobljenca zrnavosti 0/16 mm v debelini 6 cm, BNOP 16(AC 16 surf B70/100,A4) - uvozi</t>
  </si>
  <si>
    <t>Izdelava zgornje nosilne plasti bituminiziranega drobljenca zrnavosti 0/22 mm v debelini 6 cm, BZNP 22 (AC 22 base B70/100,A4)</t>
  </si>
  <si>
    <t>3.2</t>
  </si>
  <si>
    <t>Obrabne plasti</t>
  </si>
  <si>
    <t>3.2.1</t>
  </si>
  <si>
    <t>Nevezane obrabne plasti</t>
  </si>
  <si>
    <t>32 111</t>
  </si>
  <si>
    <t>Izdelava nevezane (mehanično stabilizirane) obrabne plasti iz zmesi zrn drobljenca v debelini do 15 cm (mak. parkirišče, ekološki otok)</t>
  </si>
  <si>
    <t>32 263</t>
  </si>
  <si>
    <t>Izdelava obrabne in zaporne ali zaščitne plasti bitumenskega betona BB 11k iz zmesi zrn iz karbonatnih kamnin in cestogradbenega bitumna v debelini 40 mm (AC 11 surf B70/100,A4)</t>
  </si>
  <si>
    <t>35 231</t>
  </si>
  <si>
    <t>Dobava in vgraditev predfabriciranega pogreznjenega robnika iz cementnega betona s prerezom 5/20 cm</t>
  </si>
  <si>
    <t>35 244</t>
  </si>
  <si>
    <t>Izdelava pogreznjenega robnika iz cementnega betona s prerezom 15/25 cm</t>
  </si>
  <si>
    <t>36 134</t>
  </si>
  <si>
    <t>Izdelava bankine iz drobljenca, široke nad 1,00 m</t>
  </si>
  <si>
    <t>64 435</t>
  </si>
  <si>
    <t>Dobava in vgraditev jeklene varnostne ograje, vključno vse elemente, za nivo zadrževanja N2 in za delovno širino W5</t>
  </si>
  <si>
    <t>41 321</t>
  </si>
  <si>
    <t>Izdelava koritnice iz bitumenskega betona, debeline 5 cm, na obstoječo podlago, ob že zgrajenem robniku iz cementnega betona, široke 50 cm</t>
  </si>
  <si>
    <t>Izdelava asfaltne mulde iz BB na uvozih in priključkih, širine 50 cm, debeline 5 cm</t>
  </si>
  <si>
    <t>41 141</t>
  </si>
  <si>
    <t>Tlakovanje jarka z lomljencem, debelina 20 cm, stiki zapolnjeni s cementno malto, na podložni plasti cementnega betona, debeli 10 cm</t>
  </si>
  <si>
    <t>45 114</t>
  </si>
  <si>
    <t xml:space="preserve">Izdelava prepusta krožnega prereza iz cevi iz cementnega betona s premerom 60 cm </t>
  </si>
  <si>
    <t>45 116</t>
  </si>
  <si>
    <t>Izdelava prepusta krožnega prereza iz cevi iz cementnega betona s premerom 100 cm</t>
  </si>
  <si>
    <t>45 132</t>
  </si>
  <si>
    <t>Izdelava obloge (obbetoniranje) prepusta krožnega prereza iz cevi s premerom 60 cm s cementnim betonom C 12/15, po načrtu</t>
  </si>
  <si>
    <t>45 134</t>
  </si>
  <si>
    <t>Izdelava obloge (obbetoniranje) prepusta krožnega prereza iz cevi s premerom 100 cm s cementnim betonom C 12/15, po načrtu</t>
  </si>
  <si>
    <t>45 213</t>
  </si>
  <si>
    <t>Izdelava poševne vtočne ali iztočne glave prepusta krožnega prereza iz cementnega betona s premerom 60 cm</t>
  </si>
  <si>
    <t>45 215</t>
  </si>
  <si>
    <t>Izdelava poševne vtočne ali iztočne glave prepusta krožnega prereza iz cementnega betona s premerom 100 cm</t>
  </si>
  <si>
    <t>41 237</t>
  </si>
  <si>
    <t>44 243</t>
  </si>
  <si>
    <t>24 212</t>
  </si>
  <si>
    <t>Zasip z vezljivo zemljino – 3. kategorije - strojno z utrjevnjem po plasteh (jaški, cevi)</t>
  </si>
  <si>
    <t>Zasip jarkov s peskom 0-20mm do višine 30cm nad temenom cevi (dobava, dovoz in utrjevanje)</t>
  </si>
  <si>
    <t>Zasip jarkov s peskom 0-20mm do višine 20cm nad temenom cevi (dobava, dovoz in utrjevanje)</t>
  </si>
  <si>
    <t>29 155</t>
  </si>
  <si>
    <t>Odlaganje mešanih gradbenih odpadkov z do 25 m.-% nemineralnih primesi (prispevek za deponijo) - ruševine objektov</t>
  </si>
  <si>
    <t>44 362</t>
  </si>
  <si>
    <t>Izdelava jaška iz polietilena, krožnega prereza s premerom 80 cm, globokega 1,0 do 1,5 m</t>
  </si>
  <si>
    <t>44 363</t>
  </si>
  <si>
    <t>Izdelava jaška iz polietilena, krožnega prereza s premerom 80 cm, globokega 1,5 do 2,0 m (sferični)</t>
  </si>
  <si>
    <t>Izdelava jaška iz polietilena, krožnega prereza s premerom 100 cm, globokega nad 2,5 m (sferični)</t>
  </si>
  <si>
    <t>43 243</t>
  </si>
  <si>
    <t>Izdelava kanalizacije iz cevi iz plastičnih mas (temenske togosti min. SN 8), vključno s podložno plastjo iz zmesi kamnitih zrn, premera 25 cm</t>
  </si>
  <si>
    <t>Dobava in vgraditev pokrova iz duktilne litine z nosilnostjo 400 kN, krožnega prereza s premerom 600 mm - v vozišču z zaklepom in tečajem, smer odpiranja v nasprotni smeri vožnje</t>
  </si>
  <si>
    <t>44 951</t>
  </si>
  <si>
    <t>Dobava in vgraditev pokrova iz duktilne litine z nosilnostjo 125 kN, krožnega prereza s premerom 500 mm</t>
  </si>
  <si>
    <t>44 967</t>
  </si>
  <si>
    <t>Dobava in vgraditev pokrova iz duktilne litine z nosilnostjo 250 kN, s prerezom 600/600 mm</t>
  </si>
  <si>
    <t>FEKALNI KANALI</t>
  </si>
  <si>
    <t>Zakoličba osi kanalov</t>
  </si>
  <si>
    <t>ZEMELJSKA DELA</t>
  </si>
  <si>
    <t>21 324</t>
  </si>
  <si>
    <t>Izkop vezljive zemljine/zrnate kamnine – 3. kategorije za temelje, kanalske rove, prepuste, jaške in drenaže, širine do 1,0 m in globine 1,1 do 2,0 m – strojno, planiranje dna ročno (ocena 80% izkopa)</t>
  </si>
  <si>
    <t>21 325</t>
  </si>
  <si>
    <t>Izkop mehke kamnine – 4. kategorije za temelje, kanalske rove, prepuste, jaške in drenaže, širine do 1,0 m in globine 1,1 do 2,0 m (ocena 20% izkopa)</t>
  </si>
  <si>
    <t>Zasipi</t>
  </si>
  <si>
    <t>Zasip z vezljivo zemljino – 3. kategorije - strojno (jaški, cevi)</t>
  </si>
  <si>
    <t>29 117</t>
  </si>
  <si>
    <t>Prevoz materiala na razdaljo nad 5000 do 7000 m</t>
  </si>
  <si>
    <t>Kanalizacija</t>
  </si>
  <si>
    <t>Izdelava hišnega priključka direktno na kanal z odcepom 45 stopinj na kanalu</t>
  </si>
  <si>
    <t>44 962</t>
  </si>
  <si>
    <t>Dobava in vgraditev pokrova iz duktilne litine z nosilnostjo 250 kN, krožnega prereza s premerom 600 mm</t>
  </si>
  <si>
    <t>OSTALE STORITVE</t>
  </si>
  <si>
    <t>Izdelava kanalizacije iz cevi iz plastičnih mas (temenske togosti min. SN 8), vključno s podložno plastjo iz zmesi kamnitih zrn, premera 15 cm, hišni priključki</t>
  </si>
  <si>
    <t xml:space="preserve">Izdelava jaška iz polietilena, krožnega prereza s premerom 80 cm, globokega 1,5 do 2,0 m </t>
  </si>
  <si>
    <t>44 384</t>
  </si>
  <si>
    <t>Izdelava jaška iz polietilena, krožnega prereza s premerom 100 cm, globokega 2,0 do 2,5 m</t>
  </si>
  <si>
    <t>44 385a</t>
  </si>
  <si>
    <t>44 363a</t>
  </si>
  <si>
    <t>44 384a</t>
  </si>
  <si>
    <t xml:space="preserve">Izdelava jaška iz polietilena, krožnega prereza s premerom 100 cm, globokega nad 2,5 m </t>
  </si>
  <si>
    <t xml:space="preserve">Preizkus vodotesnosti kanalov </t>
  </si>
  <si>
    <t>Razno</t>
  </si>
  <si>
    <t>Izdelava prehoda za živino (kanadska vrata) dim. 5 m x 2 m - po načrtu</t>
  </si>
  <si>
    <t>Utrditev jarka s kanaletami na stik iz cementnega betona, dolžine 100 cm in notranje širine dna kanalete 50 cm, na podložni plasti iz zmesi zrn drobljenca, debeli 10 cm</t>
  </si>
  <si>
    <t>43 241</t>
  </si>
  <si>
    <t>Izdelava kanalizacije iz cevi iz plastičnih mas (temenske togosti min. SN 8), vključno s podložno plastjo iz zmesi kamnitih zrn, premera 15 cm - iz cestnih požiralnikov in vtočnih jaškov do meteornih kanalov</t>
  </si>
  <si>
    <t>44 133</t>
  </si>
  <si>
    <t>Izdelava jaška iz cementnega betona, krožnega prereza s premerom 50 cm, globokega 1,5 do 2,0 m - požiralniki</t>
  </si>
  <si>
    <t>44 845</t>
  </si>
  <si>
    <t>Dobava in vgraditev rešetke iz duktilne litine z nosilnostjo 250 kN, s prerezom 400/400 mm - ravna</t>
  </si>
  <si>
    <t>Izdelava jaška iz polietilena, krožnega prereza s premerom 100 cm, globokega 2,0 do 2,5 m (s suhim prelivom)</t>
  </si>
  <si>
    <t>Izdelava jaška iz polietilena, krožnega prereza s premerom 100 cm, globokega nad 2,5 m (s suhim prelivom)</t>
  </si>
  <si>
    <t>61 218</t>
  </si>
  <si>
    <t>Dobava in vgraditev stebrička za prometni znak iz vroče cinkane jeklene cevi s premerom 64 mm, dolge 4000 mm</t>
  </si>
  <si>
    <t>61 716</t>
  </si>
  <si>
    <t>Dobava in pritrditev prometnega znaka, podloga iz vroče cinkane jeklene pločevine, znak s folijo 1. vrste, velikost 1,01 do 2,00 m2</t>
  </si>
  <si>
    <t>Izdelava jaška iz cementnega betona, izmere prereza 100/100 cm, globokega 1,5 do 2,0 m, z betonskim pokrovom</t>
  </si>
  <si>
    <t>Izdelava jaška iz cementnega betona, izmere prereza 140/140 cm, globokega nad 2,0 m, betonski pokrov z vgrajenim pokrovom iz duktilne litine 600/600 mm (125kn)</t>
  </si>
  <si>
    <t>12 231</t>
  </si>
  <si>
    <t>Demontaža jeklene varnostne ograje</t>
  </si>
  <si>
    <t>79 514</t>
  </si>
  <si>
    <t>Izdelava projekta izvedenih del</t>
  </si>
  <si>
    <t>Porušitev kozolca dolžine 24 m (betonski stebri in temelji, lesene late in streha)</t>
  </si>
  <si>
    <t>13</t>
  </si>
  <si>
    <t>15</t>
  </si>
  <si>
    <t>Dobava in vgradnja linijskega požiralnika širine 200mm iz polimernega betona z LTŽ rešetko nosilnosti 250 KN, (2 x 4,5 m; ustreza naj linijskemu požiralniku ACO DRAIN multiline V 200S, zbiralnik zaščiten z lovilcem nečistoč)</t>
  </si>
  <si>
    <t>4.6</t>
  </si>
  <si>
    <t>Izviri, vodnjaki, ponikovalnice, vrtače</t>
  </si>
  <si>
    <t>46 352</t>
  </si>
  <si>
    <t>Ureditev ponikovalnice s perforirano cevjo iz cementnega betona, krožnega prereza, s premerom 100 cm, globine 2,0 m (globina ponikalnega dela 1,0m)</t>
  </si>
  <si>
    <t>4 (2*3)</t>
  </si>
  <si>
    <t>EM</t>
  </si>
  <si>
    <t>Cena/EM</t>
  </si>
  <si>
    <t>REKAPITULACIJA CESTA</t>
  </si>
  <si>
    <t>REKAPITULACIJA FEKALNI KANAL</t>
  </si>
  <si>
    <t>Zap. št.</t>
  </si>
</sst>
</file>

<file path=xl/styles.xml><?xml version="1.0" encoding="utf-8"?>
<styleSheet xmlns="http://schemas.openxmlformats.org/spreadsheetml/2006/main">
  <numFmts count="2">
    <numFmt numFmtId="164" formatCode="_-* #,##0.00\ _S_I_T_-;\-* #,##0.00\ _S_I_T_-;_-* &quot;-&quot;??\ _S_I_T_-;_-@_-"/>
    <numFmt numFmtId="165" formatCode="\$#,##0\ ;\(\$#,##0\)"/>
  </numFmts>
  <fonts count="19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0"/>
      <color indexed="24"/>
      <name val="Arial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8" fillId="0" borderId="1" applyNumberFormat="0" applyFont="0" applyFill="0" applyAlignment="0" applyProtection="0"/>
    <xf numFmtId="164" fontId="1" fillId="0" borderId="0" applyFont="0" applyFill="0" applyBorder="0" applyAlignment="0" applyProtection="0"/>
  </cellStyleXfs>
  <cellXfs count="221">
    <xf numFmtId="0" fontId="0" fillId="0" borderId="0" xfId="0"/>
    <xf numFmtId="0" fontId="6" fillId="0" borderId="0" xfId="0" applyFont="1" applyBorder="1"/>
    <xf numFmtId="4" fontId="6" fillId="0" borderId="0" xfId="0" applyNumberFormat="1" applyFont="1" applyBorder="1"/>
    <xf numFmtId="0" fontId="6" fillId="0" borderId="0" xfId="0" applyFont="1" applyBorder="1" applyProtection="1"/>
    <xf numFmtId="3" fontId="4" fillId="0" borderId="0" xfId="0" applyNumberFormat="1" applyFont="1" applyBorder="1" applyAlignment="1" applyProtection="1">
      <alignment vertical="top"/>
    </xf>
    <xf numFmtId="0" fontId="7" fillId="0" borderId="0" xfId="0" applyFont="1" applyBorder="1" applyProtection="1"/>
    <xf numFmtId="0" fontId="6" fillId="0" borderId="0" xfId="0" applyFont="1" applyBorder="1" applyAlignment="1" applyProtection="1">
      <alignment wrapText="1"/>
    </xf>
    <xf numFmtId="0" fontId="7" fillId="0" borderId="0" xfId="0" applyNumberFormat="1" applyFont="1" applyBorder="1" applyAlignment="1" applyProtection="1">
      <alignment wrapText="1"/>
    </xf>
    <xf numFmtId="0" fontId="6" fillId="0" borderId="0" xfId="0" applyNumberFormat="1" applyFont="1" applyBorder="1" applyAlignment="1" applyProtection="1">
      <alignment wrapText="1"/>
    </xf>
    <xf numFmtId="4" fontId="6" fillId="0" borderId="0" xfId="0" applyNumberFormat="1" applyFont="1" applyBorder="1" applyAlignment="1" applyProtection="1">
      <alignment vertical="top" wrapText="1"/>
    </xf>
    <xf numFmtId="3" fontId="6" fillId="0" borderId="0" xfId="0" applyNumberFormat="1" applyFont="1" applyBorder="1" applyAlignment="1" applyProtection="1">
      <alignment vertical="top" wrapText="1"/>
    </xf>
    <xf numFmtId="0" fontId="7" fillId="3" borderId="0" xfId="0" applyFont="1" applyFill="1" applyBorder="1" applyAlignment="1" applyProtection="1">
      <alignment wrapText="1"/>
    </xf>
    <xf numFmtId="0" fontId="6" fillId="0" borderId="0" xfId="0" applyFont="1"/>
    <xf numFmtId="0" fontId="12" fillId="3" borderId="0" xfId="0" applyNumberFormat="1" applyFont="1" applyFill="1" applyBorder="1" applyAlignment="1" applyProtection="1">
      <alignment wrapText="1"/>
    </xf>
    <xf numFmtId="3" fontId="6" fillId="0" borderId="0" xfId="0" applyNumberFormat="1" applyFont="1" applyBorder="1" applyAlignment="1" applyProtection="1">
      <alignment vertical="top"/>
    </xf>
    <xf numFmtId="0" fontId="7" fillId="3" borderId="0" xfId="0" applyNumberFormat="1" applyFont="1" applyFill="1" applyBorder="1" applyAlignment="1" applyProtection="1">
      <alignment wrapText="1"/>
    </xf>
    <xf numFmtId="4" fontId="7" fillId="3" borderId="0" xfId="0" applyNumberFormat="1" applyFont="1" applyFill="1" applyBorder="1" applyAlignment="1" applyProtection="1">
      <alignment vertical="top" wrapText="1"/>
    </xf>
    <xf numFmtId="3" fontId="7" fillId="3" borderId="0" xfId="0" applyNumberFormat="1" applyFont="1" applyFill="1" applyBorder="1" applyAlignment="1" applyProtection="1">
      <alignment vertical="top" wrapText="1"/>
    </xf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0" xfId="0" applyFont="1" applyFill="1"/>
    <xf numFmtId="49" fontId="13" fillId="0" borderId="0" xfId="0" applyNumberFormat="1" applyFont="1" applyBorder="1" applyAlignment="1" applyProtection="1">
      <alignment horizontal="left" vertical="top" wrapText="1"/>
    </xf>
    <xf numFmtId="0" fontId="6" fillId="4" borderId="0" xfId="0" applyFont="1" applyFill="1"/>
    <xf numFmtId="0" fontId="13" fillId="0" borderId="0" xfId="0" applyFont="1" applyBorder="1" applyProtection="1"/>
    <xf numFmtId="4" fontId="13" fillId="0" borderId="0" xfId="0" applyNumberFormat="1" applyFont="1" applyBorder="1" applyProtection="1"/>
    <xf numFmtId="1" fontId="13" fillId="0" borderId="0" xfId="0" applyNumberFormat="1" applyFont="1" applyBorder="1" applyAlignment="1" applyProtection="1">
      <alignment horizontal="left" vertical="top"/>
    </xf>
    <xf numFmtId="3" fontId="14" fillId="0" borderId="0" xfId="0" applyNumberFormat="1" applyFont="1" applyBorder="1" applyAlignment="1" applyProtection="1">
      <alignment vertical="top"/>
    </xf>
    <xf numFmtId="3" fontId="13" fillId="0" borderId="0" xfId="0" applyNumberFormat="1" applyFont="1" applyBorder="1" applyAlignment="1" applyProtection="1"/>
    <xf numFmtId="4" fontId="13" fillId="0" borderId="0" xfId="0" applyNumberFormat="1" applyFont="1" applyBorder="1" applyAlignment="1" applyProtection="1"/>
    <xf numFmtId="4" fontId="13" fillId="0" borderId="0" xfId="0" applyNumberFormat="1" applyFont="1" applyBorder="1" applyAlignment="1" applyProtection="1">
      <alignment wrapText="1"/>
    </xf>
    <xf numFmtId="1" fontId="14" fillId="0" borderId="0" xfId="0" applyNumberFormat="1" applyFont="1" applyBorder="1" applyAlignment="1" applyProtection="1">
      <alignment horizontal="left" vertical="top"/>
    </xf>
    <xf numFmtId="3" fontId="14" fillId="0" borderId="0" xfId="0" applyNumberFormat="1" applyFont="1" applyBorder="1" applyAlignment="1" applyProtection="1"/>
    <xf numFmtId="4" fontId="14" fillId="0" borderId="0" xfId="0" applyNumberFormat="1" applyFont="1" applyBorder="1" applyAlignment="1" applyProtection="1"/>
    <xf numFmtId="4" fontId="14" fillId="0" borderId="0" xfId="0" applyNumberFormat="1" applyFont="1" applyBorder="1" applyAlignment="1" applyProtection="1">
      <alignment wrapText="1"/>
    </xf>
    <xf numFmtId="0" fontId="14" fillId="0" borderId="0" xfId="0" applyNumberFormat="1" applyFont="1" applyBorder="1" applyAlignment="1" applyProtection="1">
      <alignment horizontal="left"/>
    </xf>
    <xf numFmtId="0" fontId="14" fillId="0" borderId="0" xfId="0" applyNumberFormat="1" applyFont="1" applyBorder="1" applyAlignment="1" applyProtection="1">
      <alignment horizontal="left" readingOrder="1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Alignment="1" applyProtection="1">
      <alignment horizontal="right"/>
    </xf>
    <xf numFmtId="0" fontId="13" fillId="3" borderId="0" xfId="0" applyFont="1" applyFill="1" applyBorder="1" applyProtection="1"/>
    <xf numFmtId="0" fontId="14" fillId="3" borderId="0" xfId="0" applyFont="1" applyFill="1" applyBorder="1" applyProtection="1"/>
    <xf numFmtId="4" fontId="13" fillId="3" borderId="0" xfId="0" applyNumberFormat="1" applyFont="1" applyFill="1" applyBorder="1" applyProtection="1"/>
    <xf numFmtId="4" fontId="14" fillId="3" borderId="0" xfId="0" applyNumberFormat="1" applyFont="1" applyFill="1" applyBorder="1" applyAlignment="1" applyProtection="1">
      <alignment horizontal="right"/>
    </xf>
    <xf numFmtId="0" fontId="13" fillId="0" borderId="0" xfId="0" applyFont="1" applyBorder="1" applyAlignment="1" applyProtection="1">
      <alignment wrapText="1"/>
    </xf>
    <xf numFmtId="49" fontId="13" fillId="0" borderId="0" xfId="0" applyNumberFormat="1" applyFont="1" applyBorder="1" applyAlignment="1" applyProtection="1">
      <alignment wrapText="1"/>
    </xf>
    <xf numFmtId="1" fontId="13" fillId="0" borderId="0" xfId="0" applyNumberFormat="1" applyFont="1" applyBorder="1" applyAlignment="1" applyProtection="1">
      <alignment horizontal="left" vertical="top" wrapText="1"/>
    </xf>
    <xf numFmtId="1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4" fontId="13" fillId="0" borderId="0" xfId="0" applyNumberFormat="1" applyFont="1" applyBorder="1"/>
    <xf numFmtId="1" fontId="13" fillId="0" borderId="0" xfId="0" applyNumberFormat="1" applyFont="1" applyBorder="1" applyAlignment="1" applyProtection="1">
      <alignment horizontal="center"/>
    </xf>
    <xf numFmtId="1" fontId="13" fillId="0" borderId="0" xfId="0" applyNumberFormat="1" applyFont="1" applyBorder="1" applyAlignment="1" applyProtection="1">
      <alignment horizontal="center" vertical="top"/>
    </xf>
    <xf numFmtId="1" fontId="14" fillId="0" borderId="0" xfId="0" applyNumberFormat="1" applyFont="1" applyBorder="1" applyAlignment="1" applyProtection="1">
      <alignment horizontal="center" vertical="top"/>
    </xf>
    <xf numFmtId="0" fontId="14" fillId="0" borderId="0" xfId="0" applyNumberFormat="1" applyFont="1" applyBorder="1" applyAlignment="1" applyProtection="1">
      <alignment horizontal="center"/>
    </xf>
    <xf numFmtId="1" fontId="13" fillId="3" borderId="0" xfId="0" applyNumberFormat="1" applyFont="1" applyFill="1" applyBorder="1" applyAlignment="1" applyProtection="1">
      <alignment horizontal="center"/>
    </xf>
    <xf numFmtId="1" fontId="13" fillId="0" borderId="0" xfId="0" applyNumberFormat="1" applyFont="1" applyBorder="1" applyAlignment="1" applyProtection="1">
      <alignment horizontal="center" wrapText="1"/>
    </xf>
    <xf numFmtId="1" fontId="13" fillId="0" borderId="0" xfId="0" applyNumberFormat="1" applyFont="1" applyBorder="1" applyAlignment="1">
      <alignment horizontal="center"/>
    </xf>
    <xf numFmtId="0" fontId="12" fillId="0" borderId="0" xfId="0" applyFont="1" applyBorder="1" applyProtection="1"/>
    <xf numFmtId="3" fontId="17" fillId="0" borderId="0" xfId="0" applyNumberFormat="1" applyFont="1" applyBorder="1" applyAlignment="1" applyProtection="1">
      <alignment horizontal="center" vertical="top"/>
    </xf>
    <xf numFmtId="0" fontId="12" fillId="3" borderId="0" xfId="0" applyFont="1" applyFill="1" applyBorder="1" applyProtection="1"/>
    <xf numFmtId="0" fontId="12" fillId="0" borderId="0" xfId="0" applyFont="1" applyBorder="1" applyAlignment="1" applyProtection="1">
      <alignment wrapText="1"/>
    </xf>
    <xf numFmtId="0" fontId="12" fillId="0" borderId="0" xfId="0" applyFont="1" applyBorder="1"/>
    <xf numFmtId="0" fontId="16" fillId="5" borderId="2" xfId="7" applyNumberFormat="1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 applyProtection="1">
      <alignment horizontal="center" wrapText="1"/>
    </xf>
    <xf numFmtId="3" fontId="13" fillId="6" borderId="2" xfId="0" applyNumberFormat="1" applyFont="1" applyFill="1" applyBorder="1" applyAlignment="1" applyProtection="1">
      <alignment horizontal="center" wrapText="1"/>
    </xf>
    <xf numFmtId="4" fontId="13" fillId="6" borderId="2" xfId="0" applyNumberFormat="1" applyFont="1" applyFill="1" applyBorder="1" applyAlignment="1" applyProtection="1">
      <alignment horizontal="center" wrapText="1"/>
    </xf>
    <xf numFmtId="1" fontId="13" fillId="0" borderId="2" xfId="0" applyNumberFormat="1" applyFont="1" applyBorder="1" applyAlignment="1" applyProtection="1">
      <alignment horizontal="center" vertical="top" wrapText="1"/>
    </xf>
    <xf numFmtId="49" fontId="17" fillId="0" borderId="2" xfId="7" quotePrefix="1" applyNumberFormat="1" applyFont="1" applyFill="1" applyBorder="1" applyAlignment="1" applyProtection="1">
      <alignment horizontal="left" vertical="top" wrapText="1"/>
    </xf>
    <xf numFmtId="49" fontId="14" fillId="0" borderId="2" xfId="7" applyNumberFormat="1" applyFont="1" applyFill="1" applyBorder="1" applyAlignment="1" applyProtection="1">
      <alignment vertical="top" wrapText="1"/>
    </xf>
    <xf numFmtId="49" fontId="13" fillId="0" borderId="2" xfId="7" applyNumberFormat="1" applyFont="1" applyFill="1" applyBorder="1" applyAlignment="1" applyProtection="1">
      <alignment wrapText="1"/>
    </xf>
    <xf numFmtId="4" fontId="13" fillId="0" borderId="2" xfId="7" applyNumberFormat="1" applyFont="1" applyFill="1" applyBorder="1" applyAlignment="1" applyProtection="1">
      <alignment horizontal="right" wrapText="1"/>
    </xf>
    <xf numFmtId="4" fontId="13" fillId="0" borderId="2" xfId="0" applyNumberFormat="1" applyFont="1" applyBorder="1" applyAlignment="1" applyProtection="1">
      <alignment horizontal="right" wrapText="1"/>
    </xf>
    <xf numFmtId="49" fontId="13" fillId="0" borderId="2" xfId="0" applyNumberFormat="1" applyFont="1" applyBorder="1" applyAlignment="1">
      <alignment horizontal="center" vertical="top"/>
    </xf>
    <xf numFmtId="49" fontId="17" fillId="0" borderId="2" xfId="0" applyNumberFormat="1" applyFont="1" applyBorder="1" applyAlignment="1">
      <alignment horizontal="left" vertical="top"/>
    </xf>
    <xf numFmtId="49" fontId="14" fillId="0" borderId="2" xfId="0" applyNumberFormat="1" applyFont="1" applyBorder="1" applyAlignment="1">
      <alignment horizontal="left" vertical="top"/>
    </xf>
    <xf numFmtId="49" fontId="13" fillId="0" borderId="2" xfId="0" applyNumberFormat="1" applyFont="1" applyBorder="1" applyAlignment="1">
      <alignment horizontal="center"/>
    </xf>
    <xf numFmtId="4" fontId="13" fillId="0" borderId="2" xfId="0" applyNumberFormat="1" applyFont="1" applyBorder="1" applyAlignment="1">
      <alignment horizontal="right"/>
    </xf>
    <xf numFmtId="49" fontId="12" fillId="0" borderId="2" xfId="0" applyNumberFormat="1" applyFont="1" applyBorder="1" applyAlignment="1">
      <alignment horizontal="left" vertical="top"/>
    </xf>
    <xf numFmtId="49" fontId="13" fillId="0" borderId="2" xfId="0" applyNumberFormat="1" applyFont="1" applyBorder="1" applyAlignment="1">
      <alignment horizontal="left" vertical="top" wrapText="1"/>
    </xf>
    <xf numFmtId="49" fontId="14" fillId="0" borderId="2" xfId="0" applyNumberFormat="1" applyFont="1" applyBorder="1" applyAlignment="1">
      <alignment horizontal="left"/>
    </xf>
    <xf numFmtId="4" fontId="13" fillId="0" borderId="2" xfId="0" applyNumberFormat="1" applyFont="1" applyFill="1" applyBorder="1" applyAlignment="1">
      <alignment horizontal="right"/>
    </xf>
    <xf numFmtId="0" fontId="13" fillId="0" borderId="2" xfId="0" applyFont="1" applyBorder="1" applyAlignment="1">
      <alignment horizontal="center" vertical="top"/>
    </xf>
    <xf numFmtId="49" fontId="12" fillId="0" borderId="2" xfId="0" quotePrefix="1" applyNumberFormat="1" applyFont="1" applyFill="1" applyBorder="1" applyAlignment="1">
      <alignment horizontal="left" vertical="top"/>
    </xf>
    <xf numFmtId="49" fontId="13" fillId="0" borderId="2" xfId="0" applyNumberFormat="1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/>
    </xf>
    <xf numFmtId="49" fontId="14" fillId="2" borderId="2" xfId="7" applyNumberFormat="1" applyFont="1" applyFill="1" applyBorder="1" applyAlignment="1" applyProtection="1">
      <alignment vertical="top" wrapText="1"/>
    </xf>
    <xf numFmtId="4" fontId="14" fillId="3" borderId="2" xfId="0" applyNumberFormat="1" applyFont="1" applyFill="1" applyBorder="1" applyAlignment="1" applyProtection="1">
      <alignment horizontal="right" wrapText="1"/>
    </xf>
    <xf numFmtId="49" fontId="17" fillId="0" borderId="2" xfId="7" applyNumberFormat="1" applyFont="1" applyFill="1" applyBorder="1" applyAlignment="1" applyProtection="1">
      <alignment horizontal="left" vertical="top" wrapText="1"/>
    </xf>
    <xf numFmtId="49" fontId="13" fillId="0" borderId="2" xfId="7" applyNumberFormat="1" applyFont="1" applyFill="1" applyBorder="1" applyAlignment="1" applyProtection="1">
      <alignment vertical="top" wrapText="1"/>
    </xf>
    <xf numFmtId="49" fontId="14" fillId="0" borderId="2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/>
    </xf>
    <xf numFmtId="49" fontId="12" fillId="0" borderId="2" xfId="0" applyNumberFormat="1" applyFont="1" applyFill="1" applyBorder="1" applyAlignment="1">
      <alignment horizontal="left" vertical="top"/>
    </xf>
    <xf numFmtId="1" fontId="13" fillId="0" borderId="2" xfId="0" applyNumberFormat="1" applyFont="1" applyBorder="1" applyAlignment="1" applyProtection="1">
      <alignment horizontal="center" wrapText="1"/>
    </xf>
    <xf numFmtId="0" fontId="17" fillId="0" borderId="2" xfId="0" applyFont="1" applyBorder="1" applyAlignment="1" applyProtection="1">
      <alignment horizontal="left" wrapText="1"/>
    </xf>
    <xf numFmtId="49" fontId="13" fillId="0" borderId="2" xfId="0" applyNumberFormat="1" applyFont="1" applyBorder="1" applyAlignment="1" applyProtection="1">
      <alignment wrapText="1"/>
    </xf>
    <xf numFmtId="0" fontId="13" fillId="0" borderId="2" xfId="0" applyFont="1" applyBorder="1" applyAlignment="1" applyProtection="1">
      <alignment wrapText="1"/>
    </xf>
    <xf numFmtId="49" fontId="13" fillId="0" borderId="2" xfId="0" applyNumberFormat="1" applyFont="1" applyBorder="1" applyAlignment="1">
      <alignment horizontal="center" vertical="top" wrapText="1"/>
    </xf>
    <xf numFmtId="49" fontId="17" fillId="0" borderId="2" xfId="0" applyNumberFormat="1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4" fontId="13" fillId="0" borderId="2" xfId="0" applyNumberFormat="1" applyFont="1" applyBorder="1" applyAlignment="1" applyProtection="1">
      <alignment horizontal="right"/>
    </xf>
    <xf numFmtId="49" fontId="12" fillId="0" borderId="2" xfId="0" quotePrefix="1" applyNumberFormat="1" applyFont="1" applyBorder="1" applyAlignment="1">
      <alignment horizontal="left" vertical="top"/>
    </xf>
    <xf numFmtId="49" fontId="13" fillId="0" borderId="2" xfId="0" applyNumberFormat="1" applyFont="1" applyBorder="1" applyAlignment="1" applyProtection="1">
      <alignment vertical="top" wrapText="1"/>
      <protection locked="0"/>
    </xf>
    <xf numFmtId="49" fontId="17" fillId="0" borderId="2" xfId="7" quotePrefix="1" applyNumberFormat="1" applyFont="1" applyFill="1" applyBorder="1" applyAlignment="1">
      <alignment horizontal="left" vertical="top" wrapText="1"/>
    </xf>
    <xf numFmtId="3" fontId="13" fillId="0" borderId="2" xfId="0" applyNumberFormat="1" applyFont="1" applyFill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wrapText="1"/>
    </xf>
    <xf numFmtId="49" fontId="13" fillId="0" borderId="2" xfId="0" applyNumberFormat="1" applyFont="1" applyFill="1" applyBorder="1" applyAlignment="1">
      <alignment horizontal="center"/>
    </xf>
    <xf numFmtId="3" fontId="17" fillId="0" borderId="2" xfId="0" quotePrefix="1" applyNumberFormat="1" applyFont="1" applyBorder="1" applyAlignment="1" applyProtection="1">
      <alignment horizontal="left" vertical="top" wrapText="1"/>
    </xf>
    <xf numFmtId="49" fontId="13" fillId="0" borderId="2" xfId="0" applyNumberFormat="1" applyFont="1" applyBorder="1" applyAlignment="1" applyProtection="1">
      <alignment vertical="top" wrapText="1"/>
    </xf>
    <xf numFmtId="3" fontId="13" fillId="0" borderId="2" xfId="0" applyNumberFormat="1" applyFont="1" applyBorder="1" applyAlignment="1" applyProtection="1">
      <alignment wrapText="1"/>
    </xf>
    <xf numFmtId="4" fontId="13" fillId="0" borderId="2" xfId="9" applyNumberFormat="1" applyFont="1" applyBorder="1" applyAlignment="1" applyProtection="1">
      <alignment horizontal="right" wrapText="1"/>
    </xf>
    <xf numFmtId="0" fontId="14" fillId="0" borderId="2" xfId="0" applyFont="1" applyBorder="1" applyAlignment="1">
      <alignment horizontal="left" vertical="top" wrapText="1"/>
    </xf>
    <xf numFmtId="0" fontId="13" fillId="0" borderId="2" xfId="0" applyFont="1" applyBorder="1"/>
    <xf numFmtId="0" fontId="13" fillId="0" borderId="2" xfId="0" applyFont="1" applyBorder="1" applyAlignment="1">
      <alignment wrapText="1"/>
    </xf>
    <xf numFmtId="0" fontId="14" fillId="0" borderId="2" xfId="0" applyFont="1" applyBorder="1" applyAlignment="1">
      <alignment horizontal="left" vertical="top"/>
    </xf>
    <xf numFmtId="49" fontId="13" fillId="0" borderId="3" xfId="0" applyNumberFormat="1" applyFont="1" applyBorder="1" applyAlignment="1">
      <alignment horizontal="center" vertical="top"/>
    </xf>
    <xf numFmtId="49" fontId="12" fillId="0" borderId="3" xfId="0" applyNumberFormat="1" applyFont="1" applyBorder="1" applyAlignment="1">
      <alignment horizontal="left" vertical="top"/>
    </xf>
    <xf numFmtId="49" fontId="13" fillId="0" borderId="3" xfId="0" applyNumberFormat="1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center"/>
    </xf>
    <xf numFmtId="4" fontId="13" fillId="0" borderId="3" xfId="0" applyNumberFormat="1" applyFont="1" applyBorder="1" applyAlignment="1">
      <alignment horizontal="right"/>
    </xf>
    <xf numFmtId="4" fontId="13" fillId="0" borderId="3" xfId="0" applyNumberFormat="1" applyFont="1" applyBorder="1" applyAlignment="1" applyProtection="1">
      <alignment horizontal="right" wrapText="1"/>
    </xf>
    <xf numFmtId="1" fontId="13" fillId="0" borderId="4" xfId="0" applyNumberFormat="1" applyFont="1" applyBorder="1" applyAlignment="1" applyProtection="1">
      <alignment horizontal="center" vertical="top" wrapText="1"/>
    </xf>
    <xf numFmtId="49" fontId="17" fillId="0" borderId="4" xfId="7" applyNumberFormat="1" applyFont="1" applyFill="1" applyBorder="1" applyAlignment="1" applyProtection="1">
      <alignment horizontal="left" vertical="top" wrapText="1"/>
    </xf>
    <xf numFmtId="49" fontId="13" fillId="0" borderId="4" xfId="7" applyNumberFormat="1" applyFont="1" applyFill="1" applyBorder="1" applyAlignment="1" applyProtection="1">
      <alignment vertical="top" wrapText="1"/>
    </xf>
    <xf numFmtId="49" fontId="13" fillId="0" borderId="4" xfId="7" applyNumberFormat="1" applyFont="1" applyFill="1" applyBorder="1" applyAlignment="1" applyProtection="1">
      <alignment wrapText="1"/>
    </xf>
    <xf numFmtId="4" fontId="13" fillId="0" borderId="4" xfId="7" applyNumberFormat="1" applyFont="1" applyFill="1" applyBorder="1" applyAlignment="1" applyProtection="1">
      <alignment horizontal="right" wrapText="1"/>
    </xf>
    <xf numFmtId="4" fontId="13" fillId="0" borderId="4" xfId="0" applyNumberFormat="1" applyFont="1" applyBorder="1" applyAlignment="1" applyProtection="1">
      <alignment horizontal="right" wrapText="1"/>
    </xf>
    <xf numFmtId="49" fontId="14" fillId="2" borderId="6" xfId="7" applyNumberFormat="1" applyFont="1" applyFill="1" applyBorder="1" applyAlignment="1" applyProtection="1">
      <alignment vertical="top" wrapText="1"/>
    </xf>
    <xf numFmtId="49" fontId="14" fillId="2" borderId="6" xfId="7" applyNumberFormat="1" applyFont="1" applyFill="1" applyBorder="1" applyAlignment="1" applyProtection="1">
      <alignment wrapText="1"/>
    </xf>
    <xf numFmtId="4" fontId="13" fillId="2" borderId="6" xfId="7" applyNumberFormat="1" applyFont="1" applyFill="1" applyBorder="1" applyAlignment="1" applyProtection="1">
      <alignment horizontal="right" wrapText="1"/>
    </xf>
    <xf numFmtId="4" fontId="13" fillId="3" borderId="6" xfId="0" applyNumberFormat="1" applyFont="1" applyFill="1" applyBorder="1" applyAlignment="1" applyProtection="1">
      <alignment horizontal="right" wrapText="1"/>
    </xf>
    <xf numFmtId="4" fontId="14" fillId="3" borderId="7" xfId="0" applyNumberFormat="1" applyFont="1" applyFill="1" applyBorder="1" applyAlignment="1" applyProtection="1">
      <alignment horizontal="right" wrapText="1"/>
    </xf>
    <xf numFmtId="1" fontId="5" fillId="3" borderId="2" xfId="0" applyNumberFormat="1" applyFont="1" applyFill="1" applyBorder="1" applyAlignment="1" applyProtection="1">
      <alignment horizontal="center" vertical="top" wrapText="1"/>
    </xf>
    <xf numFmtId="49" fontId="5" fillId="2" borderId="2" xfId="7" applyNumberFormat="1" applyFont="1" applyFill="1" applyBorder="1" applyAlignment="1" applyProtection="1">
      <alignment horizontal="left" vertical="top" wrapText="1"/>
    </xf>
    <xf numFmtId="49" fontId="5" fillId="2" borderId="2" xfId="7" applyNumberFormat="1" applyFont="1" applyFill="1" applyBorder="1" applyAlignment="1" applyProtection="1">
      <alignment wrapText="1"/>
    </xf>
    <xf numFmtId="4" fontId="5" fillId="2" borderId="2" xfId="7" applyNumberFormat="1" applyFont="1" applyFill="1" applyBorder="1" applyAlignment="1" applyProtection="1">
      <alignment horizontal="right" wrapText="1"/>
    </xf>
    <xf numFmtId="4" fontId="5" fillId="3" borderId="2" xfId="0" applyNumberFormat="1" applyFont="1" applyFill="1" applyBorder="1" applyAlignment="1" applyProtection="1">
      <alignment horizontal="right" wrapText="1"/>
    </xf>
    <xf numFmtId="1" fontId="6" fillId="3" borderId="5" xfId="0" applyNumberFormat="1" applyFont="1" applyFill="1" applyBorder="1" applyAlignment="1" applyProtection="1">
      <alignment horizontal="center" vertical="top" wrapText="1"/>
    </xf>
    <xf numFmtId="49" fontId="5" fillId="2" borderId="6" xfId="7" applyNumberFormat="1" applyFont="1" applyFill="1" applyBorder="1" applyAlignment="1" applyProtection="1">
      <alignment horizontal="left" vertical="top" wrapText="1"/>
    </xf>
    <xf numFmtId="49" fontId="5" fillId="2" borderId="6" xfId="7" applyNumberFormat="1" applyFont="1" applyFill="1" applyBorder="1" applyAlignment="1" applyProtection="1">
      <alignment vertical="top" wrapText="1"/>
    </xf>
    <xf numFmtId="49" fontId="5" fillId="2" borderId="6" xfId="7" applyNumberFormat="1" applyFont="1" applyFill="1" applyBorder="1" applyAlignment="1" applyProtection="1">
      <alignment wrapText="1"/>
    </xf>
    <xf numFmtId="4" fontId="6" fillId="2" borderId="6" xfId="7" applyNumberFormat="1" applyFont="1" applyFill="1" applyBorder="1" applyAlignment="1" applyProtection="1">
      <alignment horizontal="right" wrapText="1"/>
    </xf>
    <xf numFmtId="4" fontId="6" fillId="3" borderId="6" xfId="0" applyNumberFormat="1" applyFont="1" applyFill="1" applyBorder="1" applyAlignment="1" applyProtection="1">
      <alignment horizontal="right" wrapText="1"/>
    </xf>
    <xf numFmtId="49" fontId="13" fillId="0" borderId="3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center"/>
    </xf>
    <xf numFmtId="49" fontId="17" fillId="0" borderId="4" xfId="7" quotePrefix="1" applyNumberFormat="1" applyFont="1" applyFill="1" applyBorder="1" applyAlignment="1" applyProtection="1">
      <alignment horizontal="left" vertical="top" wrapText="1"/>
    </xf>
    <xf numFmtId="49" fontId="14" fillId="0" borderId="4" xfId="7" applyNumberFormat="1" applyFont="1" applyFill="1" applyBorder="1" applyAlignment="1" applyProtection="1">
      <alignment vertical="top" wrapText="1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left" wrapText="1"/>
    </xf>
    <xf numFmtId="4" fontId="13" fillId="0" borderId="3" xfId="0" applyNumberFormat="1" applyFont="1" applyFill="1" applyBorder="1" applyAlignment="1">
      <alignment horizontal="right"/>
    </xf>
    <xf numFmtId="4" fontId="13" fillId="0" borderId="3" xfId="0" applyNumberFormat="1" applyFont="1" applyBorder="1" applyAlignment="1" applyProtection="1">
      <alignment horizontal="right"/>
    </xf>
    <xf numFmtId="3" fontId="17" fillId="0" borderId="4" xfId="0" quotePrefix="1" applyNumberFormat="1" applyFont="1" applyBorder="1" applyAlignment="1" applyProtection="1">
      <alignment horizontal="left" vertical="top" wrapText="1"/>
    </xf>
    <xf numFmtId="49" fontId="13" fillId="0" borderId="4" xfId="0" applyNumberFormat="1" applyFont="1" applyBorder="1" applyAlignment="1" applyProtection="1">
      <alignment vertical="top" wrapText="1"/>
    </xf>
    <xf numFmtId="3" fontId="13" fillId="0" borderId="4" xfId="0" applyNumberFormat="1" applyFont="1" applyBorder="1" applyAlignment="1" applyProtection="1">
      <alignment wrapText="1"/>
    </xf>
    <xf numFmtId="4" fontId="13" fillId="0" borderId="4" xfId="9" applyNumberFormat="1" applyFont="1" applyBorder="1" applyAlignment="1" applyProtection="1">
      <alignment horizontal="right" wrapText="1"/>
    </xf>
    <xf numFmtId="49" fontId="12" fillId="0" borderId="3" xfId="0" quotePrefix="1" applyNumberFormat="1" applyFont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1" fontId="13" fillId="0" borderId="4" xfId="0" applyNumberFormat="1" applyFont="1" applyBorder="1" applyAlignment="1" applyProtection="1">
      <alignment horizontal="center" wrapText="1"/>
    </xf>
    <xf numFmtId="0" fontId="17" fillId="0" borderId="4" xfId="0" applyFont="1" applyBorder="1" applyAlignment="1" applyProtection="1">
      <alignment horizontal="left" wrapText="1"/>
    </xf>
    <xf numFmtId="49" fontId="13" fillId="0" borderId="4" xfId="0" applyNumberFormat="1" applyFont="1" applyBorder="1" applyAlignment="1" applyProtection="1">
      <alignment wrapText="1"/>
    </xf>
    <xf numFmtId="0" fontId="13" fillId="0" borderId="4" xfId="0" applyFont="1" applyBorder="1" applyAlignment="1" applyProtection="1">
      <alignment wrapText="1"/>
    </xf>
    <xf numFmtId="0" fontId="13" fillId="0" borderId="3" xfId="0" applyFont="1" applyBorder="1"/>
    <xf numFmtId="0" fontId="13" fillId="0" borderId="0" xfId="0" applyFont="1" applyBorder="1" applyAlignment="1" applyProtection="1">
      <alignment horizontal="left" vertical="top"/>
    </xf>
    <xf numFmtId="3" fontId="14" fillId="0" borderId="0" xfId="0" applyNumberFormat="1" applyFont="1" applyBorder="1" applyAlignment="1" applyProtection="1">
      <alignment horizontal="left" vertical="top"/>
    </xf>
    <xf numFmtId="0" fontId="14" fillId="0" borderId="0" xfId="0" applyNumberFormat="1" applyFont="1" applyBorder="1" applyAlignment="1" applyProtection="1">
      <alignment horizontal="left" vertical="top"/>
    </xf>
    <xf numFmtId="1" fontId="13" fillId="3" borderId="0" xfId="0" applyNumberFormat="1" applyFont="1" applyFill="1" applyBorder="1" applyAlignment="1" applyProtection="1">
      <alignment horizontal="left" vertical="top"/>
    </xf>
    <xf numFmtId="0" fontId="14" fillId="3" borderId="0" xfId="0" applyFont="1" applyFill="1" applyBorder="1" applyAlignment="1" applyProtection="1">
      <alignment horizontal="left" vertical="top"/>
    </xf>
    <xf numFmtId="1" fontId="13" fillId="0" borderId="0" xfId="0" applyNumberFormat="1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5" fillId="0" borderId="0" xfId="0" applyFont="1" applyBorder="1" applyAlignment="1" applyProtection="1">
      <alignment horizontal="left" vertical="top"/>
    </xf>
    <xf numFmtId="3" fontId="18" fillId="0" borderId="0" xfId="0" applyNumberFormat="1" applyFont="1" applyBorder="1" applyAlignment="1" applyProtection="1">
      <alignment horizontal="left" vertical="top"/>
    </xf>
    <xf numFmtId="0" fontId="18" fillId="0" borderId="0" xfId="0" applyNumberFormat="1" applyFont="1" applyBorder="1" applyAlignment="1" applyProtection="1">
      <alignment horizontal="left" vertical="top"/>
    </xf>
    <xf numFmtId="0" fontId="15" fillId="3" borderId="0" xfId="0" applyFont="1" applyFill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top" wrapText="1"/>
    </xf>
    <xf numFmtId="0" fontId="15" fillId="0" borderId="0" xfId="0" applyFont="1" applyBorder="1" applyAlignment="1">
      <alignment horizontal="left" vertical="top"/>
    </xf>
    <xf numFmtId="0" fontId="15" fillId="0" borderId="0" xfId="0" applyFont="1" applyBorder="1"/>
    <xf numFmtId="1" fontId="13" fillId="0" borderId="2" xfId="0" applyNumberFormat="1" applyFont="1" applyBorder="1" applyAlignment="1" applyProtection="1">
      <alignment horizontal="left" vertical="top" wrapText="1"/>
    </xf>
    <xf numFmtId="0" fontId="15" fillId="0" borderId="2" xfId="0" applyFont="1" applyBorder="1" applyAlignment="1" applyProtection="1">
      <alignment horizontal="left" vertical="top" wrapText="1"/>
    </xf>
    <xf numFmtId="49" fontId="13" fillId="0" borderId="2" xfId="0" applyNumberFormat="1" applyFont="1" applyBorder="1" applyAlignment="1" applyProtection="1">
      <alignment horizontal="left" vertical="top" wrapText="1"/>
    </xf>
    <xf numFmtId="49" fontId="18" fillId="0" borderId="2" xfId="7" quotePrefix="1" applyNumberFormat="1" applyFont="1" applyFill="1" applyBorder="1" applyAlignment="1" applyProtection="1">
      <alignment horizontal="left" vertical="top" wrapText="1"/>
    </xf>
    <xf numFmtId="49" fontId="14" fillId="0" borderId="2" xfId="7" applyNumberFormat="1" applyFont="1" applyFill="1" applyBorder="1" applyAlignment="1" applyProtection="1">
      <alignment horizontal="left" vertical="top" wrapText="1"/>
    </xf>
    <xf numFmtId="49" fontId="13" fillId="0" borderId="2" xfId="0" applyNumberFormat="1" applyFont="1" applyBorder="1" applyAlignment="1">
      <alignment horizontal="left" vertical="top"/>
    </xf>
    <xf numFmtId="49" fontId="18" fillId="0" borderId="2" xfId="0" applyNumberFormat="1" applyFont="1" applyBorder="1" applyAlignment="1">
      <alignment horizontal="left" vertical="top"/>
    </xf>
    <xf numFmtId="49" fontId="15" fillId="0" borderId="2" xfId="0" quotePrefix="1" applyNumberFormat="1" applyFont="1" applyBorder="1" applyAlignment="1">
      <alignment horizontal="left" vertical="top"/>
    </xf>
    <xf numFmtId="49" fontId="18" fillId="0" borderId="2" xfId="7" applyNumberFormat="1" applyFont="1" applyFill="1" applyBorder="1" applyAlignment="1" applyProtection="1">
      <alignment horizontal="left" vertical="top" wrapText="1"/>
    </xf>
    <xf numFmtId="49" fontId="13" fillId="0" borderId="2" xfId="7" applyNumberFormat="1" applyFont="1" applyFill="1" applyBorder="1" applyAlignment="1" applyProtection="1">
      <alignment horizontal="left" vertical="top" wrapText="1"/>
    </xf>
    <xf numFmtId="0" fontId="13" fillId="0" borderId="2" xfId="0" applyFont="1" applyBorder="1" applyAlignment="1">
      <alignment horizontal="left" vertical="top"/>
    </xf>
    <xf numFmtId="49" fontId="15" fillId="0" borderId="2" xfId="0" applyNumberFormat="1" applyFont="1" applyBorder="1" applyAlignment="1">
      <alignment horizontal="left" vertical="top"/>
    </xf>
    <xf numFmtId="0" fontId="13" fillId="0" borderId="2" xfId="0" applyFont="1" applyFill="1" applyBorder="1" applyAlignment="1">
      <alignment horizontal="left" vertical="top"/>
    </xf>
    <xf numFmtId="49" fontId="15" fillId="0" borderId="2" xfId="0" applyNumberFormat="1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center"/>
    </xf>
    <xf numFmtId="49" fontId="15" fillId="0" borderId="2" xfId="0" quotePrefix="1" applyNumberFormat="1" applyFont="1" applyFill="1" applyBorder="1" applyAlignment="1">
      <alignment horizontal="left" vertical="top"/>
    </xf>
    <xf numFmtId="0" fontId="18" fillId="0" borderId="2" xfId="0" applyFont="1" applyBorder="1" applyAlignment="1" applyProtection="1">
      <alignment horizontal="left" vertical="top" wrapText="1"/>
    </xf>
    <xf numFmtId="0" fontId="13" fillId="0" borderId="2" xfId="0" applyFont="1" applyBorder="1" applyAlignment="1">
      <alignment horizontal="left" vertical="center" wrapText="1"/>
    </xf>
    <xf numFmtId="3" fontId="18" fillId="0" borderId="2" xfId="0" quotePrefix="1" applyNumberFormat="1" applyFont="1" applyBorder="1" applyAlignment="1" applyProtection="1">
      <alignment horizontal="left" vertical="top" wrapText="1"/>
    </xf>
    <xf numFmtId="1" fontId="13" fillId="0" borderId="3" xfId="0" applyNumberFormat="1" applyFont="1" applyBorder="1" applyAlignment="1" applyProtection="1">
      <alignment horizontal="left" vertical="top" wrapText="1"/>
    </xf>
    <xf numFmtId="49" fontId="18" fillId="0" borderId="3" xfId="7" applyNumberFormat="1" applyFont="1" applyFill="1" applyBorder="1" applyAlignment="1" applyProtection="1">
      <alignment horizontal="left" vertical="top" wrapText="1"/>
    </xf>
    <xf numFmtId="49" fontId="13" fillId="0" borderId="3" xfId="7" applyNumberFormat="1" applyFont="1" applyFill="1" applyBorder="1" applyAlignment="1" applyProtection="1">
      <alignment horizontal="left" vertical="top" wrapText="1"/>
    </xf>
    <xf numFmtId="49" fontId="13" fillId="0" borderId="3" xfId="7" applyNumberFormat="1" applyFont="1" applyFill="1" applyBorder="1" applyAlignment="1" applyProtection="1">
      <alignment wrapText="1"/>
    </xf>
    <xf numFmtId="4" fontId="13" fillId="0" borderId="3" xfId="7" applyNumberFormat="1" applyFont="1" applyFill="1" applyBorder="1" applyAlignment="1" applyProtection="1">
      <alignment horizontal="right" wrapText="1"/>
    </xf>
    <xf numFmtId="1" fontId="13" fillId="0" borderId="4" xfId="0" applyNumberFormat="1" applyFont="1" applyBorder="1" applyAlignment="1" applyProtection="1">
      <alignment horizontal="left" vertical="top" wrapText="1"/>
    </xf>
    <xf numFmtId="49" fontId="18" fillId="0" borderId="4" xfId="7" applyNumberFormat="1" applyFont="1" applyFill="1" applyBorder="1" applyAlignment="1" applyProtection="1">
      <alignment horizontal="left" vertical="top" wrapText="1"/>
    </xf>
    <xf numFmtId="49" fontId="13" fillId="0" borderId="4" xfId="7" applyNumberFormat="1" applyFont="1" applyFill="1" applyBorder="1" applyAlignment="1" applyProtection="1">
      <alignment horizontal="left" vertical="top" wrapText="1"/>
    </xf>
    <xf numFmtId="1" fontId="6" fillId="3" borderId="5" xfId="0" applyNumberFormat="1" applyFont="1" applyFill="1" applyBorder="1" applyAlignment="1" applyProtection="1">
      <alignment horizontal="left" vertical="top" wrapText="1"/>
    </xf>
    <xf numFmtId="49" fontId="14" fillId="2" borderId="6" xfId="7" applyNumberFormat="1" applyFont="1" applyFill="1" applyBorder="1" applyAlignment="1" applyProtection="1">
      <alignment horizontal="left" vertical="top" wrapText="1"/>
    </xf>
    <xf numFmtId="0" fontId="13" fillId="0" borderId="3" xfId="0" applyFont="1" applyBorder="1" applyAlignment="1">
      <alignment horizontal="left" vertical="top"/>
    </xf>
    <xf numFmtId="49" fontId="15" fillId="0" borderId="3" xfId="0" applyNumberFormat="1" applyFont="1" applyBorder="1" applyAlignment="1">
      <alignment horizontal="left" vertical="top"/>
    </xf>
    <xf numFmtId="0" fontId="18" fillId="0" borderId="4" xfId="0" applyFont="1" applyBorder="1" applyAlignment="1" applyProtection="1">
      <alignment horizontal="left" vertical="top" wrapText="1"/>
    </xf>
    <xf numFmtId="49" fontId="13" fillId="0" borderId="4" xfId="0" applyNumberFormat="1" applyFont="1" applyBorder="1" applyAlignment="1" applyProtection="1">
      <alignment horizontal="left" vertical="top" wrapText="1"/>
    </xf>
    <xf numFmtId="3" fontId="18" fillId="0" borderId="4" xfId="0" quotePrefix="1" applyNumberFormat="1" applyFont="1" applyBorder="1" applyAlignment="1" applyProtection="1">
      <alignment horizontal="left" vertical="top" wrapText="1"/>
    </xf>
    <xf numFmtId="1" fontId="13" fillId="3" borderId="5" xfId="0" applyNumberFormat="1" applyFont="1" applyFill="1" applyBorder="1" applyAlignment="1" applyProtection="1">
      <alignment horizontal="left" vertical="top" wrapText="1"/>
    </xf>
    <xf numFmtId="49" fontId="18" fillId="2" borderId="6" xfId="7" applyNumberFormat="1" applyFont="1" applyFill="1" applyBorder="1" applyAlignment="1" applyProtection="1">
      <alignment horizontal="left" vertical="top" wrapText="1"/>
    </xf>
    <xf numFmtId="49" fontId="18" fillId="0" borderId="3" xfId="0" applyNumberFormat="1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6" fillId="5" borderId="2" xfId="7" applyNumberFormat="1" applyFont="1" applyFill="1" applyBorder="1" applyAlignment="1" applyProtection="1">
      <alignment horizontal="center" vertical="center" wrapText="1"/>
    </xf>
    <xf numFmtId="0" fontId="11" fillId="5" borderId="2" xfId="7" applyNumberFormat="1" applyFont="1" applyFill="1" applyBorder="1" applyAlignment="1" applyProtection="1">
      <alignment horizontal="center" vertical="center" wrapText="1"/>
    </xf>
    <xf numFmtId="49" fontId="16" fillId="5" borderId="2" xfId="7" applyNumberFormat="1" applyFont="1" applyFill="1" applyBorder="1" applyAlignment="1" applyProtection="1">
      <alignment horizontal="center" vertical="center" wrapText="1"/>
    </xf>
  </cellXfs>
  <cellStyles count="10">
    <cellStyle name="Comma0" xfId="1"/>
    <cellStyle name="Currency0" xfId="2"/>
    <cellStyle name="Date" xfId="3"/>
    <cellStyle name="Fixed" xfId="4"/>
    <cellStyle name="Heading 1" xfId="5"/>
    <cellStyle name="Heading 2" xfId="6"/>
    <cellStyle name="Navadno" xfId="0" builtinId="0"/>
    <cellStyle name="Normal_Sheet1" xfId="7"/>
    <cellStyle name="Total" xfId="8"/>
    <cellStyle name="Vejica" xfId="9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U226"/>
  <sheetViews>
    <sheetView tabSelected="1" view="pageBreakPreview" zoomScaleNormal="100" zoomScaleSheetLayoutView="100" workbookViewId="0">
      <selection activeCell="C225" sqref="C225"/>
    </sheetView>
  </sheetViews>
  <sheetFormatPr defaultRowHeight="15"/>
  <cols>
    <col min="1" max="1" width="5.42578125" style="54" customWidth="1"/>
    <col min="2" max="2" width="6" style="59" customWidth="1"/>
    <col min="3" max="3" width="34.7109375" style="46" customWidth="1"/>
    <col min="4" max="4" width="5.7109375" style="46" customWidth="1"/>
    <col min="5" max="5" width="10" style="47" customWidth="1"/>
    <col min="6" max="6" width="11.5703125" style="46" customWidth="1"/>
    <col min="7" max="7" width="13.42578125" style="46" customWidth="1"/>
    <col min="8" max="8" width="15.5703125" style="1" customWidth="1"/>
    <col min="9" max="16384" width="9.140625" style="1"/>
  </cols>
  <sheetData>
    <row r="1" spans="1:7" s="3" customFormat="1" ht="24.95" customHeight="1">
      <c r="A1" s="48"/>
      <c r="B1" s="55"/>
      <c r="C1" s="23"/>
      <c r="D1" s="23"/>
      <c r="E1" s="24"/>
      <c r="F1" s="23"/>
      <c r="G1" s="23"/>
    </row>
    <row r="2" spans="1:7" s="3" customFormat="1" ht="24.95" customHeight="1">
      <c r="A2" s="48"/>
      <c r="B2" s="55"/>
      <c r="C2" s="23"/>
      <c r="D2" s="23"/>
      <c r="E2" s="24"/>
      <c r="F2" s="23"/>
      <c r="G2" s="23"/>
    </row>
    <row r="3" spans="1:7" s="3" customFormat="1" ht="24.95" customHeight="1">
      <c r="A3" s="48"/>
      <c r="B3" s="55"/>
      <c r="C3" s="23"/>
      <c r="D3" s="23"/>
      <c r="E3" s="24"/>
      <c r="F3" s="23"/>
      <c r="G3" s="23"/>
    </row>
    <row r="4" spans="1:7" s="3" customFormat="1" ht="24.95" customHeight="1">
      <c r="A4" s="48"/>
      <c r="B4" s="55"/>
      <c r="C4" s="23"/>
      <c r="D4" s="23"/>
      <c r="E4" s="24"/>
      <c r="F4" s="23"/>
      <c r="G4" s="23"/>
    </row>
    <row r="5" spans="1:7" s="14" customFormat="1" ht="24.95" customHeight="1">
      <c r="A5" s="49"/>
      <c r="B5" s="56"/>
      <c r="C5" s="26" t="s">
        <v>319</v>
      </c>
      <c r="D5" s="27"/>
      <c r="E5" s="28"/>
      <c r="F5" s="29"/>
      <c r="G5" s="29"/>
    </row>
    <row r="6" spans="1:7" s="4" customFormat="1" ht="24.95" customHeight="1">
      <c r="A6" s="50"/>
      <c r="B6" s="56"/>
      <c r="C6" s="26"/>
      <c r="D6" s="31"/>
      <c r="E6" s="32"/>
      <c r="F6" s="33"/>
      <c r="G6" s="33"/>
    </row>
    <row r="7" spans="1:7" s="4" customFormat="1" ht="24.95" customHeight="1">
      <c r="A7" s="51" t="s">
        <v>26</v>
      </c>
      <c r="B7" s="35" t="s">
        <v>27</v>
      </c>
      <c r="C7" s="35" t="s">
        <v>1</v>
      </c>
      <c r="D7" s="34"/>
      <c r="E7" s="34"/>
      <c r="F7" s="34"/>
      <c r="G7" s="36">
        <f>G58</f>
        <v>0</v>
      </c>
    </row>
    <row r="8" spans="1:7" s="4" customFormat="1" ht="24.95" customHeight="1">
      <c r="A8" s="51" t="s">
        <v>26</v>
      </c>
      <c r="B8" s="35" t="s">
        <v>28</v>
      </c>
      <c r="C8" s="35" t="s">
        <v>8</v>
      </c>
      <c r="D8" s="34"/>
      <c r="E8" s="34"/>
      <c r="F8" s="34"/>
      <c r="G8" s="36">
        <f>G98</f>
        <v>0</v>
      </c>
    </row>
    <row r="9" spans="1:7" s="4" customFormat="1" ht="24.95" customHeight="1">
      <c r="A9" s="51" t="s">
        <v>26</v>
      </c>
      <c r="B9" s="35" t="s">
        <v>29</v>
      </c>
      <c r="C9" s="35" t="s">
        <v>10</v>
      </c>
      <c r="D9" s="34"/>
      <c r="E9" s="34"/>
      <c r="F9" s="34"/>
      <c r="G9" s="36">
        <f>G137</f>
        <v>0</v>
      </c>
    </row>
    <row r="10" spans="1:7" s="4" customFormat="1" ht="24.95" customHeight="1">
      <c r="A10" s="51" t="s">
        <v>26</v>
      </c>
      <c r="B10" s="35" t="s">
        <v>30</v>
      </c>
      <c r="C10" s="35" t="s">
        <v>12</v>
      </c>
      <c r="D10" s="34"/>
      <c r="E10" s="34"/>
      <c r="F10" s="34"/>
      <c r="G10" s="36">
        <f>G184</f>
        <v>0</v>
      </c>
    </row>
    <row r="11" spans="1:7" s="4" customFormat="1" ht="24.95" customHeight="1">
      <c r="A11" s="51"/>
      <c r="B11" s="35" t="s">
        <v>31</v>
      </c>
      <c r="C11" s="35" t="s">
        <v>18</v>
      </c>
      <c r="D11" s="34"/>
      <c r="E11" s="34"/>
      <c r="F11" s="34"/>
      <c r="G11" s="36">
        <f>G192</f>
        <v>0</v>
      </c>
    </row>
    <row r="12" spans="1:7" s="4" customFormat="1" ht="24.95" customHeight="1">
      <c r="A12" s="51" t="s">
        <v>26</v>
      </c>
      <c r="B12" s="35" t="s">
        <v>32</v>
      </c>
      <c r="C12" s="35" t="s">
        <v>33</v>
      </c>
      <c r="D12" s="34"/>
      <c r="E12" s="34"/>
      <c r="F12" s="34"/>
      <c r="G12" s="36">
        <f>G214</f>
        <v>0</v>
      </c>
    </row>
    <row r="13" spans="1:7" s="4" customFormat="1" ht="24.95" customHeight="1">
      <c r="A13" s="51" t="s">
        <v>26</v>
      </c>
      <c r="B13" s="35" t="s">
        <v>34</v>
      </c>
      <c r="C13" s="35" t="s">
        <v>16</v>
      </c>
      <c r="D13" s="34"/>
      <c r="E13" s="34"/>
      <c r="F13" s="34"/>
      <c r="G13" s="36">
        <f>G225</f>
        <v>0</v>
      </c>
    </row>
    <row r="14" spans="1:7" s="5" customFormat="1" ht="24.95" customHeight="1">
      <c r="A14" s="48"/>
      <c r="B14" s="55"/>
      <c r="C14" s="23"/>
      <c r="D14" s="23"/>
      <c r="E14" s="24"/>
      <c r="F14" s="23"/>
      <c r="G14" s="37"/>
    </row>
    <row r="15" spans="1:7" s="5" customFormat="1" ht="24.95" customHeight="1">
      <c r="A15" s="52"/>
      <c r="B15" s="57"/>
      <c r="C15" s="39" t="s">
        <v>35</v>
      </c>
      <c r="D15" s="38"/>
      <c r="E15" s="40"/>
      <c r="F15" s="38"/>
      <c r="G15" s="41">
        <f>SUM(G7:G13)</f>
        <v>0</v>
      </c>
    </row>
    <row r="16" spans="1:7" s="3" customFormat="1" ht="24.95" customHeight="1">
      <c r="A16" s="48"/>
      <c r="B16" s="55"/>
      <c r="C16" s="23"/>
      <c r="D16" s="23"/>
      <c r="E16" s="24"/>
      <c r="F16" s="23"/>
      <c r="G16" s="23"/>
    </row>
    <row r="17" spans="1:7" s="6" customFormat="1">
      <c r="A17" s="53"/>
      <c r="B17" s="58"/>
      <c r="C17" s="43"/>
      <c r="D17" s="42"/>
      <c r="E17" s="29"/>
      <c r="F17" s="42"/>
      <c r="G17" s="42"/>
    </row>
    <row r="18" spans="1:7" s="13" customFormat="1" ht="20.25" customHeight="1">
      <c r="A18" s="218" t="s">
        <v>2</v>
      </c>
      <c r="B18" s="219" t="s">
        <v>3</v>
      </c>
      <c r="C18" s="220" t="s">
        <v>4</v>
      </c>
      <c r="D18" s="60" t="s">
        <v>317</v>
      </c>
      <c r="E18" s="60" t="s">
        <v>5</v>
      </c>
      <c r="F18" s="60" t="s">
        <v>318</v>
      </c>
      <c r="G18" s="60" t="s">
        <v>6</v>
      </c>
    </row>
    <row r="19" spans="1:7" s="6" customFormat="1" ht="15.95" customHeight="1">
      <c r="A19" s="218"/>
      <c r="B19" s="219"/>
      <c r="C19" s="220"/>
      <c r="D19" s="61">
        <v>1</v>
      </c>
      <c r="E19" s="62">
        <v>2</v>
      </c>
      <c r="F19" s="62">
        <v>3</v>
      </c>
      <c r="G19" s="63" t="s">
        <v>316</v>
      </c>
    </row>
    <row r="20" spans="1:7" s="7" customFormat="1" ht="15.95" customHeight="1">
      <c r="A20" s="64"/>
      <c r="B20" s="65" t="s">
        <v>0</v>
      </c>
      <c r="C20" s="66" t="s">
        <v>1</v>
      </c>
      <c r="D20" s="67"/>
      <c r="E20" s="68"/>
      <c r="F20" s="69"/>
      <c r="G20" s="69"/>
    </row>
    <row r="21" spans="1:7" s="7" customFormat="1" ht="15.95" customHeight="1">
      <c r="A21" s="64"/>
      <c r="B21" s="65"/>
      <c r="C21" s="66"/>
      <c r="D21" s="67"/>
      <c r="E21" s="68"/>
      <c r="F21" s="69"/>
      <c r="G21" s="69"/>
    </row>
    <row r="22" spans="1:7" s="12" customFormat="1" ht="15.95" customHeight="1">
      <c r="A22" s="70"/>
      <c r="B22" s="71" t="s">
        <v>36</v>
      </c>
      <c r="C22" s="72" t="s">
        <v>37</v>
      </c>
      <c r="D22" s="73"/>
      <c r="E22" s="74"/>
      <c r="F22" s="74"/>
      <c r="G22" s="74"/>
    </row>
    <row r="23" spans="1:7" s="12" customFormat="1" ht="15.95" customHeight="1">
      <c r="A23" s="70"/>
      <c r="B23" s="71"/>
      <c r="C23" s="72"/>
      <c r="D23" s="73"/>
      <c r="E23" s="74"/>
      <c r="F23" s="74"/>
      <c r="G23" s="74"/>
    </row>
    <row r="24" spans="1:7" s="12" customFormat="1" ht="48.75" customHeight="1">
      <c r="A24" s="70" t="s">
        <v>160</v>
      </c>
      <c r="B24" s="75" t="s">
        <v>38</v>
      </c>
      <c r="C24" s="76" t="s">
        <v>39</v>
      </c>
      <c r="D24" s="73" t="s">
        <v>40</v>
      </c>
      <c r="E24" s="74">
        <v>0.47</v>
      </c>
      <c r="F24" s="74"/>
      <c r="G24" s="69" t="str">
        <f>IF(ISBLANK(E24),"",IF(ISBLANK(F24),"",$E24*F24))</f>
        <v/>
      </c>
    </row>
    <row r="25" spans="1:7" s="12" customFormat="1" ht="50.25" customHeight="1">
      <c r="A25" s="70" t="s">
        <v>161</v>
      </c>
      <c r="B25" s="75" t="s">
        <v>41</v>
      </c>
      <c r="C25" s="76" t="s">
        <v>42</v>
      </c>
      <c r="D25" s="73" t="s">
        <v>43</v>
      </c>
      <c r="E25" s="74">
        <v>26</v>
      </c>
      <c r="F25" s="74"/>
      <c r="G25" s="69" t="str">
        <f t="shared" ref="G25:G57" si="0">IF(ISBLANK(E25),"",IF(ISBLANK(F25),"",$E25*F25))</f>
        <v/>
      </c>
    </row>
    <row r="26" spans="1:7" s="12" customFormat="1" ht="15.95" customHeight="1">
      <c r="A26" s="70"/>
      <c r="B26" s="71"/>
      <c r="C26" s="72"/>
      <c r="D26" s="73"/>
      <c r="E26" s="74"/>
      <c r="F26" s="74"/>
      <c r="G26" s="69"/>
    </row>
    <row r="27" spans="1:7" s="12" customFormat="1" ht="15.95" customHeight="1">
      <c r="A27" s="70"/>
      <c r="B27" s="71" t="s">
        <v>44</v>
      </c>
      <c r="C27" s="77" t="s">
        <v>45</v>
      </c>
      <c r="D27" s="73"/>
      <c r="E27" s="74"/>
      <c r="F27" s="74"/>
      <c r="G27" s="69"/>
    </row>
    <row r="28" spans="1:7" s="12" customFormat="1" ht="15.95" customHeight="1">
      <c r="A28" s="70"/>
      <c r="B28" s="71"/>
      <c r="C28" s="77"/>
      <c r="D28" s="73"/>
      <c r="E28" s="74"/>
      <c r="F28" s="74"/>
      <c r="G28" s="69"/>
    </row>
    <row r="29" spans="1:7" s="12" customFormat="1" ht="15.95" customHeight="1">
      <c r="A29" s="70"/>
      <c r="B29" s="71" t="s">
        <v>46</v>
      </c>
      <c r="C29" s="77" t="s">
        <v>47</v>
      </c>
      <c r="D29" s="73"/>
      <c r="E29" s="74"/>
      <c r="F29" s="74"/>
      <c r="G29" s="69"/>
    </row>
    <row r="30" spans="1:7" s="12" customFormat="1" ht="15.95" customHeight="1">
      <c r="A30" s="70"/>
      <c r="B30" s="71"/>
      <c r="C30" s="77"/>
      <c r="D30" s="73"/>
      <c r="E30" s="74"/>
      <c r="F30" s="74"/>
      <c r="G30" s="69"/>
    </row>
    <row r="31" spans="1:7" s="12" customFormat="1" ht="45.75" customHeight="1">
      <c r="A31" s="70" t="s">
        <v>162</v>
      </c>
      <c r="B31" s="75" t="s">
        <v>48</v>
      </c>
      <c r="C31" s="76" t="s">
        <v>49</v>
      </c>
      <c r="D31" s="73" t="s">
        <v>50</v>
      </c>
      <c r="E31" s="74">
        <v>275</v>
      </c>
      <c r="F31" s="74"/>
      <c r="G31" s="69" t="str">
        <f t="shared" si="0"/>
        <v/>
      </c>
    </row>
    <row r="32" spans="1:7" s="12" customFormat="1" ht="39.75" customHeight="1">
      <c r="A32" s="70" t="s">
        <v>163</v>
      </c>
      <c r="B32" s="75" t="s">
        <v>51</v>
      </c>
      <c r="C32" s="76" t="s">
        <v>52</v>
      </c>
      <c r="D32" s="73" t="s">
        <v>43</v>
      </c>
      <c r="E32" s="74">
        <v>20</v>
      </c>
      <c r="F32" s="74"/>
      <c r="G32" s="69" t="str">
        <f t="shared" si="0"/>
        <v/>
      </c>
    </row>
    <row r="33" spans="1:7" s="12" customFormat="1" ht="47.25" customHeight="1">
      <c r="A33" s="70" t="s">
        <v>164</v>
      </c>
      <c r="B33" s="75" t="s">
        <v>53</v>
      </c>
      <c r="C33" s="76" t="s">
        <v>54</v>
      </c>
      <c r="D33" s="73" t="s">
        <v>43</v>
      </c>
      <c r="E33" s="74">
        <v>20</v>
      </c>
      <c r="F33" s="74"/>
      <c r="G33" s="69" t="str">
        <f t="shared" si="0"/>
        <v/>
      </c>
    </row>
    <row r="34" spans="1:7" s="12" customFormat="1" ht="15.95" customHeight="1">
      <c r="A34" s="70"/>
      <c r="B34" s="71"/>
      <c r="C34" s="77"/>
      <c r="D34" s="73"/>
      <c r="E34" s="74"/>
      <c r="F34" s="74"/>
      <c r="G34" s="69" t="str">
        <f t="shared" si="0"/>
        <v/>
      </c>
    </row>
    <row r="35" spans="1:7" s="12" customFormat="1" ht="15.95" customHeight="1">
      <c r="A35" s="70"/>
      <c r="B35" s="71" t="s">
        <v>55</v>
      </c>
      <c r="C35" s="77" t="s">
        <v>56</v>
      </c>
      <c r="D35" s="73"/>
      <c r="E35" s="74"/>
      <c r="F35" s="74"/>
      <c r="G35" s="69" t="str">
        <f t="shared" si="0"/>
        <v/>
      </c>
    </row>
    <row r="36" spans="1:7" s="12" customFormat="1" ht="15.95" customHeight="1">
      <c r="A36" s="70"/>
      <c r="B36" s="75"/>
      <c r="C36" s="76"/>
      <c r="D36" s="73"/>
      <c r="E36" s="74"/>
      <c r="F36" s="74"/>
      <c r="G36" s="69" t="str">
        <f t="shared" si="0"/>
        <v/>
      </c>
    </row>
    <row r="37" spans="1:7" s="12" customFormat="1" ht="25.5">
      <c r="A37" s="70" t="s">
        <v>165</v>
      </c>
      <c r="B37" s="75" t="s">
        <v>57</v>
      </c>
      <c r="C37" s="76" t="s">
        <v>58</v>
      </c>
      <c r="D37" s="73" t="s">
        <v>43</v>
      </c>
      <c r="E37" s="74">
        <v>3</v>
      </c>
      <c r="F37" s="74"/>
      <c r="G37" s="69" t="str">
        <f t="shared" si="0"/>
        <v/>
      </c>
    </row>
    <row r="38" spans="1:7" s="12" customFormat="1">
      <c r="A38" s="70" t="s">
        <v>166</v>
      </c>
      <c r="B38" s="75" t="s">
        <v>304</v>
      </c>
      <c r="C38" s="76" t="s">
        <v>305</v>
      </c>
      <c r="D38" s="73" t="s">
        <v>65</v>
      </c>
      <c r="E38" s="74">
        <v>28</v>
      </c>
      <c r="F38" s="74"/>
      <c r="G38" s="69" t="str">
        <f t="shared" si="0"/>
        <v/>
      </c>
    </row>
    <row r="39" spans="1:7" s="12" customFormat="1" ht="15.95" customHeight="1">
      <c r="A39" s="70"/>
      <c r="B39" s="75"/>
      <c r="C39" s="76"/>
      <c r="D39" s="73"/>
      <c r="E39" s="74"/>
      <c r="F39" s="74"/>
      <c r="G39" s="69"/>
    </row>
    <row r="40" spans="1:7" s="12" customFormat="1" ht="15.95" customHeight="1">
      <c r="A40" s="70"/>
      <c r="B40" s="71" t="s">
        <v>59</v>
      </c>
      <c r="C40" s="77" t="s">
        <v>60</v>
      </c>
      <c r="D40" s="73"/>
      <c r="E40" s="74"/>
      <c r="F40" s="74"/>
      <c r="G40" s="69"/>
    </row>
    <row r="41" spans="1:7" s="12" customFormat="1" ht="15.95" customHeight="1">
      <c r="A41" s="70"/>
      <c r="B41" s="75"/>
      <c r="C41" s="76"/>
      <c r="D41" s="73"/>
      <c r="E41" s="74"/>
      <c r="F41" s="74"/>
      <c r="G41" s="69"/>
    </row>
    <row r="42" spans="1:7" s="12" customFormat="1" ht="33" customHeight="1">
      <c r="A42" s="70" t="s">
        <v>167</v>
      </c>
      <c r="B42" s="75" t="s">
        <v>61</v>
      </c>
      <c r="C42" s="76" t="s">
        <v>62</v>
      </c>
      <c r="D42" s="73" t="s">
        <v>50</v>
      </c>
      <c r="E42" s="74">
        <v>1660</v>
      </c>
      <c r="F42" s="74"/>
      <c r="G42" s="69" t="str">
        <f t="shared" si="0"/>
        <v/>
      </c>
    </row>
    <row r="43" spans="1:7" s="12" customFormat="1" ht="33" customHeight="1">
      <c r="A43" s="70" t="s">
        <v>168</v>
      </c>
      <c r="B43" s="75" t="s">
        <v>63</v>
      </c>
      <c r="C43" s="76" t="s">
        <v>64</v>
      </c>
      <c r="D43" s="73" t="s">
        <v>65</v>
      </c>
      <c r="E43" s="74">
        <v>28</v>
      </c>
      <c r="F43" s="74"/>
      <c r="G43" s="69" t="str">
        <f t="shared" si="0"/>
        <v/>
      </c>
    </row>
    <row r="44" spans="1:7" s="12" customFormat="1" ht="15.95" customHeight="1">
      <c r="A44" s="70"/>
      <c r="B44" s="75"/>
      <c r="C44" s="76"/>
      <c r="D44" s="73"/>
      <c r="E44" s="74"/>
      <c r="F44" s="74"/>
      <c r="G44" s="69"/>
    </row>
    <row r="45" spans="1:7" s="12" customFormat="1" ht="15.95" customHeight="1">
      <c r="A45" s="70"/>
      <c r="B45" s="71" t="s">
        <v>66</v>
      </c>
      <c r="C45" s="77" t="s">
        <v>67</v>
      </c>
      <c r="D45" s="73"/>
      <c r="E45" s="74"/>
      <c r="F45" s="74"/>
      <c r="G45" s="69"/>
    </row>
    <row r="46" spans="1:7" s="12" customFormat="1" ht="15.95" customHeight="1">
      <c r="A46" s="70"/>
      <c r="B46" s="71"/>
      <c r="C46" s="77"/>
      <c r="D46" s="73"/>
      <c r="E46" s="74"/>
      <c r="F46" s="74"/>
      <c r="G46" s="69"/>
    </row>
    <row r="47" spans="1:7" s="12" customFormat="1" ht="32.25" customHeight="1">
      <c r="A47" s="70" t="s">
        <v>169</v>
      </c>
      <c r="B47" s="75" t="s">
        <v>202</v>
      </c>
      <c r="C47" s="76" t="s">
        <v>203</v>
      </c>
      <c r="D47" s="73" t="s">
        <v>65</v>
      </c>
      <c r="E47" s="74">
        <v>7.2</v>
      </c>
      <c r="F47" s="78"/>
      <c r="G47" s="69" t="str">
        <f t="shared" si="0"/>
        <v/>
      </c>
    </row>
    <row r="48" spans="1:7" s="12" customFormat="1" ht="47.25" customHeight="1">
      <c r="A48" s="70" t="s">
        <v>171</v>
      </c>
      <c r="B48" s="75" t="s">
        <v>192</v>
      </c>
      <c r="C48" s="76" t="s">
        <v>193</v>
      </c>
      <c r="D48" s="73" t="s">
        <v>79</v>
      </c>
      <c r="E48" s="74">
        <v>4</v>
      </c>
      <c r="F48" s="74"/>
      <c r="G48" s="69" t="str">
        <f t="shared" si="0"/>
        <v/>
      </c>
    </row>
    <row r="49" spans="1:7" s="12" customFormat="1" ht="33" customHeight="1">
      <c r="A49" s="70" t="s">
        <v>187</v>
      </c>
      <c r="B49" s="75" t="s">
        <v>185</v>
      </c>
      <c r="C49" s="76" t="s">
        <v>186</v>
      </c>
      <c r="D49" s="73" t="s">
        <v>79</v>
      </c>
      <c r="E49" s="74">
        <v>6.5</v>
      </c>
      <c r="F49" s="74"/>
      <c r="G49" s="69" t="str">
        <f t="shared" si="0"/>
        <v/>
      </c>
    </row>
    <row r="50" spans="1:7" s="12" customFormat="1" ht="33" customHeight="1">
      <c r="A50" s="70" t="s">
        <v>309</v>
      </c>
      <c r="B50" s="75" t="s">
        <v>194</v>
      </c>
      <c r="C50" s="76" t="s">
        <v>204</v>
      </c>
      <c r="D50" s="73" t="s">
        <v>79</v>
      </c>
      <c r="E50" s="74">
        <v>25</v>
      </c>
      <c r="F50" s="78"/>
      <c r="G50" s="69" t="str">
        <f t="shared" si="0"/>
        <v/>
      </c>
    </row>
    <row r="51" spans="1:7" s="12" customFormat="1" ht="45" customHeight="1">
      <c r="A51" s="79">
        <v>14</v>
      </c>
      <c r="B51" s="80" t="s">
        <v>115</v>
      </c>
      <c r="C51" s="81" t="s">
        <v>308</v>
      </c>
      <c r="D51" s="82" t="s">
        <v>43</v>
      </c>
      <c r="E51" s="74">
        <v>1</v>
      </c>
      <c r="F51" s="74"/>
      <c r="G51" s="69" t="str">
        <f t="shared" si="0"/>
        <v/>
      </c>
    </row>
    <row r="52" spans="1:7" s="12" customFormat="1" ht="15.95" customHeight="1">
      <c r="A52" s="70"/>
      <c r="B52" s="75"/>
      <c r="C52" s="76"/>
      <c r="D52" s="73"/>
      <c r="E52" s="74"/>
      <c r="F52" s="74"/>
      <c r="G52" s="69"/>
    </row>
    <row r="53" spans="1:7" s="12" customFormat="1" ht="15.95" customHeight="1">
      <c r="A53" s="70"/>
      <c r="B53" s="71" t="s">
        <v>68</v>
      </c>
      <c r="C53" s="77" t="s">
        <v>69</v>
      </c>
      <c r="D53" s="73"/>
      <c r="E53" s="74"/>
      <c r="F53" s="74"/>
      <c r="G53" s="69"/>
    </row>
    <row r="54" spans="1:7" s="12" customFormat="1" ht="15.95" customHeight="1">
      <c r="A54" s="70"/>
      <c r="B54" s="71"/>
      <c r="C54" s="77"/>
      <c r="D54" s="73"/>
      <c r="E54" s="74"/>
      <c r="F54" s="74"/>
      <c r="G54" s="69"/>
    </row>
    <row r="55" spans="1:7" s="12" customFormat="1" ht="15.95" customHeight="1">
      <c r="A55" s="70"/>
      <c r="B55" s="71" t="s">
        <v>70</v>
      </c>
      <c r="C55" s="77" t="s">
        <v>71</v>
      </c>
      <c r="D55" s="73"/>
      <c r="E55" s="74"/>
      <c r="F55" s="74"/>
      <c r="G55" s="69"/>
    </row>
    <row r="56" spans="1:7" s="12" customFormat="1" ht="15.95" customHeight="1">
      <c r="A56" s="70"/>
      <c r="B56" s="75"/>
      <c r="C56" s="76"/>
      <c r="D56" s="73"/>
      <c r="E56" s="74"/>
      <c r="F56" s="74"/>
      <c r="G56" s="69"/>
    </row>
    <row r="57" spans="1:7" s="12" customFormat="1" ht="48" customHeight="1" thickBot="1">
      <c r="A57" s="118" t="s">
        <v>310</v>
      </c>
      <c r="B57" s="119" t="s">
        <v>72</v>
      </c>
      <c r="C57" s="120" t="s">
        <v>73</v>
      </c>
      <c r="D57" s="121" t="s">
        <v>74</v>
      </c>
      <c r="E57" s="122">
        <v>50</v>
      </c>
      <c r="F57" s="122"/>
      <c r="G57" s="123" t="str">
        <f t="shared" si="0"/>
        <v/>
      </c>
    </row>
    <row r="58" spans="1:7" s="15" customFormat="1" ht="28.5" customHeight="1" thickBot="1">
      <c r="A58" s="140"/>
      <c r="B58" s="141"/>
      <c r="C58" s="130" t="s">
        <v>19</v>
      </c>
      <c r="D58" s="143"/>
      <c r="E58" s="144"/>
      <c r="F58" s="145"/>
      <c r="G58" s="134">
        <f>SUM(G20:G57)</f>
        <v>0</v>
      </c>
    </row>
    <row r="59" spans="1:7" s="8" customFormat="1" ht="15.95" customHeight="1">
      <c r="A59" s="124"/>
      <c r="B59" s="125"/>
      <c r="C59" s="126"/>
      <c r="D59" s="127"/>
      <c r="E59" s="128"/>
      <c r="F59" s="129"/>
      <c r="G59" s="129"/>
    </row>
    <row r="60" spans="1:7" s="8" customFormat="1" ht="15.95" customHeight="1">
      <c r="A60" s="64"/>
      <c r="B60" s="85"/>
      <c r="C60" s="86"/>
      <c r="D60" s="67"/>
      <c r="E60" s="68"/>
      <c r="F60" s="69"/>
      <c r="G60" s="69"/>
    </row>
    <row r="61" spans="1:7" s="7" customFormat="1" ht="18">
      <c r="A61" s="64"/>
      <c r="B61" s="65" t="s">
        <v>7</v>
      </c>
      <c r="C61" s="66" t="s">
        <v>8</v>
      </c>
      <c r="D61" s="67"/>
      <c r="E61" s="68"/>
      <c r="F61" s="69"/>
      <c r="G61" s="69" t="str">
        <f>IF(ISBLANK(E61),"",IF(ISBLANK(F61),"",E61*F61))</f>
        <v/>
      </c>
    </row>
    <row r="62" spans="1:7" s="7" customFormat="1" ht="15.95" customHeight="1">
      <c r="A62" s="64"/>
      <c r="B62" s="65"/>
      <c r="C62" s="66"/>
      <c r="D62" s="67"/>
      <c r="E62" s="68"/>
      <c r="F62" s="69"/>
      <c r="G62" s="69"/>
    </row>
    <row r="63" spans="1:7" s="12" customFormat="1" ht="15.95" customHeight="1">
      <c r="A63" s="79"/>
      <c r="B63" s="71" t="s">
        <v>75</v>
      </c>
      <c r="C63" s="87" t="s">
        <v>76</v>
      </c>
      <c r="D63" s="82"/>
      <c r="E63" s="74"/>
      <c r="F63" s="74"/>
      <c r="G63" s="74"/>
    </row>
    <row r="64" spans="1:7" s="7" customFormat="1" ht="15.95" customHeight="1">
      <c r="A64" s="64"/>
      <c r="B64" s="65"/>
      <c r="C64" s="66"/>
      <c r="D64" s="67"/>
      <c r="E64" s="68"/>
      <c r="F64" s="69"/>
      <c r="G64" s="69"/>
    </row>
    <row r="65" spans="1:7" s="12" customFormat="1" ht="33" customHeight="1">
      <c r="A65" s="79">
        <v>1</v>
      </c>
      <c r="B65" s="75" t="s">
        <v>77</v>
      </c>
      <c r="C65" s="76" t="s">
        <v>78</v>
      </c>
      <c r="D65" s="82" t="s">
        <v>79</v>
      </c>
      <c r="E65" s="74">
        <v>444.7</v>
      </c>
      <c r="F65" s="74"/>
      <c r="G65" s="69" t="str">
        <f>IF(ISBLANK(E65),"",IF(ISBLANK(F65),"",$E65*F65))</f>
        <v/>
      </c>
    </row>
    <row r="66" spans="1:7" s="12" customFormat="1" ht="32.25" customHeight="1">
      <c r="A66" s="79">
        <v>2</v>
      </c>
      <c r="B66" s="75" t="s">
        <v>80</v>
      </c>
      <c r="C66" s="76" t="s">
        <v>81</v>
      </c>
      <c r="D66" s="82" t="s">
        <v>79</v>
      </c>
      <c r="E66" s="74">
        <v>1265</v>
      </c>
      <c r="F66" s="74"/>
      <c r="G66" s="69" t="str">
        <f t="shared" ref="G66:G97" si="1">IF(ISBLANK(E66),"",IF(ISBLANK(F66),"",$E66*F66))</f>
        <v/>
      </c>
    </row>
    <row r="67" spans="1:7" s="12" customFormat="1" ht="32.25" customHeight="1">
      <c r="A67" s="79">
        <v>3</v>
      </c>
      <c r="B67" s="75" t="s">
        <v>82</v>
      </c>
      <c r="C67" s="76" t="s">
        <v>83</v>
      </c>
      <c r="D67" s="82" t="s">
        <v>79</v>
      </c>
      <c r="E67" s="74">
        <v>236.4</v>
      </c>
      <c r="F67" s="74"/>
      <c r="G67" s="69" t="str">
        <f t="shared" si="1"/>
        <v/>
      </c>
    </row>
    <row r="68" spans="1:7" s="12" customFormat="1" ht="30.75" customHeight="1">
      <c r="A68" s="79">
        <v>4</v>
      </c>
      <c r="B68" s="75" t="s">
        <v>84</v>
      </c>
      <c r="C68" s="76" t="s">
        <v>85</v>
      </c>
      <c r="D68" s="82" t="s">
        <v>79</v>
      </c>
      <c r="E68" s="74">
        <v>79</v>
      </c>
      <c r="F68" s="74"/>
      <c r="G68" s="69" t="str">
        <f t="shared" si="1"/>
        <v/>
      </c>
    </row>
    <row r="69" spans="1:7" s="12" customFormat="1" ht="77.25" customHeight="1">
      <c r="A69" s="79">
        <v>5</v>
      </c>
      <c r="B69" s="75" t="s">
        <v>86</v>
      </c>
      <c r="C69" s="76" t="s">
        <v>87</v>
      </c>
      <c r="D69" s="82" t="s">
        <v>79</v>
      </c>
      <c r="E69" s="74">
        <v>116</v>
      </c>
      <c r="F69" s="74"/>
      <c r="G69" s="69" t="str">
        <f t="shared" si="1"/>
        <v/>
      </c>
    </row>
    <row r="70" spans="1:7" s="12" customFormat="1" ht="62.25" customHeight="1">
      <c r="A70" s="79">
        <v>6</v>
      </c>
      <c r="B70" s="75" t="s">
        <v>88</v>
      </c>
      <c r="C70" s="76" t="s">
        <v>89</v>
      </c>
      <c r="D70" s="82" t="s">
        <v>79</v>
      </c>
      <c r="E70" s="74">
        <v>29</v>
      </c>
      <c r="F70" s="74"/>
      <c r="G70" s="69" t="str">
        <f t="shared" si="1"/>
        <v/>
      </c>
    </row>
    <row r="71" spans="1:7" s="7" customFormat="1" ht="15.95" customHeight="1">
      <c r="A71" s="64"/>
      <c r="B71" s="65"/>
      <c r="C71" s="66"/>
      <c r="D71" s="67"/>
      <c r="E71" s="68"/>
      <c r="F71" s="69"/>
      <c r="G71" s="69"/>
    </row>
    <row r="72" spans="1:7" s="12" customFormat="1" ht="15.95" customHeight="1">
      <c r="A72" s="79"/>
      <c r="B72" s="71" t="s">
        <v>90</v>
      </c>
      <c r="C72" s="88" t="s">
        <v>91</v>
      </c>
      <c r="D72" s="82"/>
      <c r="E72" s="74"/>
      <c r="F72" s="74"/>
      <c r="G72" s="69"/>
    </row>
    <row r="73" spans="1:7" s="7" customFormat="1" ht="15.95" customHeight="1">
      <c r="A73" s="64"/>
      <c r="B73" s="65"/>
      <c r="C73" s="66"/>
      <c r="D73" s="67"/>
      <c r="E73" s="68"/>
      <c r="F73" s="69"/>
      <c r="G73" s="69"/>
    </row>
    <row r="74" spans="1:7" s="12" customFormat="1" ht="32.25" customHeight="1">
      <c r="A74" s="79">
        <v>7</v>
      </c>
      <c r="B74" s="75" t="s">
        <v>92</v>
      </c>
      <c r="C74" s="76" t="s">
        <v>93</v>
      </c>
      <c r="D74" s="82" t="s">
        <v>50</v>
      </c>
      <c r="E74" s="74">
        <v>2383</v>
      </c>
      <c r="F74" s="74"/>
      <c r="G74" s="69" t="str">
        <f t="shared" si="1"/>
        <v/>
      </c>
    </row>
    <row r="75" spans="1:7" s="12" customFormat="1" ht="32.25" customHeight="1">
      <c r="A75" s="79">
        <v>8</v>
      </c>
      <c r="B75" s="75" t="s">
        <v>94</v>
      </c>
      <c r="C75" s="76" t="s">
        <v>95</v>
      </c>
      <c r="D75" s="82" t="s">
        <v>50</v>
      </c>
      <c r="E75" s="74">
        <v>477</v>
      </c>
      <c r="F75" s="74"/>
      <c r="G75" s="69" t="str">
        <f t="shared" si="1"/>
        <v/>
      </c>
    </row>
    <row r="76" spans="1:7" s="12" customFormat="1" ht="15.95" customHeight="1">
      <c r="A76" s="79"/>
      <c r="B76" s="75"/>
      <c r="C76" s="76"/>
      <c r="D76" s="82"/>
      <c r="E76" s="74"/>
      <c r="F76" s="74"/>
      <c r="G76" s="69"/>
    </row>
    <row r="77" spans="1:7" s="12" customFormat="1" ht="15.95" customHeight="1">
      <c r="A77" s="79"/>
      <c r="B77" s="71" t="s">
        <v>96</v>
      </c>
      <c r="C77" s="88" t="s">
        <v>97</v>
      </c>
      <c r="D77" s="82"/>
      <c r="E77" s="74"/>
      <c r="F77" s="74"/>
      <c r="G77" s="69"/>
    </row>
    <row r="78" spans="1:7" s="12" customFormat="1" ht="15.95" customHeight="1">
      <c r="A78" s="79"/>
      <c r="B78" s="71"/>
      <c r="C78" s="88"/>
      <c r="D78" s="82"/>
      <c r="E78" s="74"/>
      <c r="F78" s="74"/>
      <c r="G78" s="69"/>
    </row>
    <row r="79" spans="1:7" s="12" customFormat="1" ht="35.25" customHeight="1">
      <c r="A79" s="79">
        <v>9</v>
      </c>
      <c r="B79" s="75" t="s">
        <v>198</v>
      </c>
      <c r="C79" s="76" t="s">
        <v>199</v>
      </c>
      <c r="D79" s="82" t="s">
        <v>79</v>
      </c>
      <c r="E79" s="74">
        <v>554.20000000000005</v>
      </c>
      <c r="F79" s="74"/>
      <c r="G79" s="69" t="str">
        <f t="shared" si="1"/>
        <v/>
      </c>
    </row>
    <row r="80" spans="1:7" s="12" customFormat="1" ht="45" customHeight="1">
      <c r="A80" s="79">
        <v>10</v>
      </c>
      <c r="B80" s="89" t="s">
        <v>244</v>
      </c>
      <c r="C80" s="81" t="s">
        <v>245</v>
      </c>
      <c r="D80" s="82" t="s">
        <v>79</v>
      </c>
      <c r="E80" s="74">
        <v>68</v>
      </c>
      <c r="F80" s="74"/>
      <c r="G80" s="69" t="str">
        <f t="shared" si="1"/>
        <v/>
      </c>
    </row>
    <row r="81" spans="1:7" s="12" customFormat="1" ht="33" customHeight="1">
      <c r="A81" s="79">
        <v>11</v>
      </c>
      <c r="B81" s="75" t="s">
        <v>200</v>
      </c>
      <c r="C81" s="76" t="s">
        <v>201</v>
      </c>
      <c r="D81" s="82" t="s">
        <v>79</v>
      </c>
      <c r="E81" s="74">
        <v>364.3</v>
      </c>
      <c r="F81" s="74"/>
      <c r="G81" s="69" t="str">
        <f t="shared" si="1"/>
        <v/>
      </c>
    </row>
    <row r="82" spans="1:7" s="12" customFormat="1" ht="45" customHeight="1">
      <c r="A82" s="79">
        <v>12</v>
      </c>
      <c r="B82" s="80" t="s">
        <v>115</v>
      </c>
      <c r="C82" s="81" t="s">
        <v>247</v>
      </c>
      <c r="D82" s="82" t="s">
        <v>79</v>
      </c>
      <c r="E82" s="74">
        <v>48</v>
      </c>
      <c r="F82" s="74"/>
      <c r="G82" s="69" t="str">
        <f t="shared" si="1"/>
        <v/>
      </c>
    </row>
    <row r="83" spans="1:7" s="7" customFormat="1" ht="15.95" customHeight="1">
      <c r="A83" s="64"/>
      <c r="B83" s="65"/>
      <c r="C83" s="66"/>
      <c r="D83" s="67"/>
      <c r="E83" s="68"/>
      <c r="F83" s="69"/>
      <c r="G83" s="69"/>
    </row>
    <row r="84" spans="1:7" s="12" customFormat="1" ht="15.95" customHeight="1">
      <c r="A84" s="79"/>
      <c r="B84" s="71" t="s">
        <v>98</v>
      </c>
      <c r="C84" s="88" t="s">
        <v>99</v>
      </c>
      <c r="D84" s="82"/>
      <c r="E84" s="74"/>
      <c r="F84" s="74"/>
      <c r="G84" s="69"/>
    </row>
    <row r="85" spans="1:7" s="12" customFormat="1" ht="15.95" customHeight="1">
      <c r="A85" s="79"/>
      <c r="B85" s="71"/>
      <c r="C85" s="88"/>
      <c r="D85" s="82"/>
      <c r="E85" s="74"/>
      <c r="F85" s="74"/>
      <c r="G85" s="69"/>
    </row>
    <row r="86" spans="1:7" s="12" customFormat="1" ht="30.75" customHeight="1">
      <c r="A86" s="79">
        <v>13</v>
      </c>
      <c r="B86" s="75" t="s">
        <v>100</v>
      </c>
      <c r="C86" s="76" t="s">
        <v>101</v>
      </c>
      <c r="D86" s="82" t="s">
        <v>50</v>
      </c>
      <c r="E86" s="74">
        <v>666</v>
      </c>
      <c r="F86" s="74"/>
      <c r="G86" s="69" t="str">
        <f t="shared" si="1"/>
        <v/>
      </c>
    </row>
    <row r="87" spans="1:7" s="12" customFormat="1" ht="18" customHeight="1">
      <c r="A87" s="79">
        <v>14</v>
      </c>
      <c r="B87" s="75" t="s">
        <v>102</v>
      </c>
      <c r="C87" s="76" t="s">
        <v>103</v>
      </c>
      <c r="D87" s="82" t="s">
        <v>50</v>
      </c>
      <c r="E87" s="74">
        <v>666</v>
      </c>
      <c r="F87" s="74"/>
      <c r="G87" s="69" t="str">
        <f t="shared" si="1"/>
        <v/>
      </c>
    </row>
    <row r="88" spans="1:7" s="7" customFormat="1" ht="15.95" customHeight="1">
      <c r="A88" s="64"/>
      <c r="B88" s="65"/>
      <c r="C88" s="66"/>
      <c r="D88" s="67"/>
      <c r="E88" s="68"/>
      <c r="F88" s="69"/>
      <c r="G88" s="69"/>
    </row>
    <row r="89" spans="1:7" s="12" customFormat="1" ht="15.95" customHeight="1">
      <c r="A89" s="79"/>
      <c r="B89" s="71" t="s">
        <v>104</v>
      </c>
      <c r="C89" s="88" t="s">
        <v>105</v>
      </c>
      <c r="D89" s="82"/>
      <c r="E89" s="74"/>
      <c r="F89" s="74"/>
      <c r="G89" s="69"/>
    </row>
    <row r="90" spans="1:7" s="12" customFormat="1" ht="15.95" customHeight="1">
      <c r="A90" s="79"/>
      <c r="B90" s="71"/>
      <c r="C90" s="88"/>
      <c r="D90" s="82"/>
      <c r="E90" s="74"/>
      <c r="F90" s="74"/>
      <c r="G90" s="69"/>
    </row>
    <row r="91" spans="1:7" s="12" customFormat="1" ht="25.5">
      <c r="A91" s="79">
        <v>15</v>
      </c>
      <c r="B91" s="75" t="s">
        <v>106</v>
      </c>
      <c r="C91" s="76" t="s">
        <v>107</v>
      </c>
      <c r="D91" s="82" t="s">
        <v>108</v>
      </c>
      <c r="E91" s="78">
        <v>2901</v>
      </c>
      <c r="F91" s="74"/>
      <c r="G91" s="69" t="str">
        <f t="shared" si="1"/>
        <v/>
      </c>
    </row>
    <row r="92" spans="1:7" s="12" customFormat="1" ht="25.5">
      <c r="A92" s="79">
        <v>16</v>
      </c>
      <c r="B92" s="75" t="s">
        <v>109</v>
      </c>
      <c r="C92" s="76" t="s">
        <v>110</v>
      </c>
      <c r="D92" s="82" t="s">
        <v>79</v>
      </c>
      <c r="E92" s="78">
        <v>1314</v>
      </c>
      <c r="F92" s="74"/>
      <c r="G92" s="69" t="str">
        <f t="shared" si="1"/>
        <v/>
      </c>
    </row>
    <row r="93" spans="1:7" s="12" customFormat="1" ht="25.5">
      <c r="A93" s="79">
        <v>17</v>
      </c>
      <c r="B93" s="75" t="s">
        <v>111</v>
      </c>
      <c r="C93" s="76" t="s">
        <v>112</v>
      </c>
      <c r="D93" s="82" t="s">
        <v>79</v>
      </c>
      <c r="E93" s="78">
        <v>397</v>
      </c>
      <c r="F93" s="74"/>
      <c r="G93" s="69" t="str">
        <f t="shared" si="1"/>
        <v/>
      </c>
    </row>
    <row r="94" spans="1:7" s="12" customFormat="1" ht="25.5">
      <c r="A94" s="79">
        <v>18</v>
      </c>
      <c r="B94" s="75" t="s">
        <v>113</v>
      </c>
      <c r="C94" s="76" t="s">
        <v>114</v>
      </c>
      <c r="D94" s="82" t="s">
        <v>79</v>
      </c>
      <c r="E94" s="78">
        <v>79</v>
      </c>
      <c r="F94" s="74"/>
      <c r="G94" s="69" t="str">
        <f t="shared" si="1"/>
        <v/>
      </c>
    </row>
    <row r="95" spans="1:7" s="12" customFormat="1" ht="25.5">
      <c r="A95" s="79">
        <v>19</v>
      </c>
      <c r="B95" s="75" t="s">
        <v>190</v>
      </c>
      <c r="C95" s="76" t="s">
        <v>191</v>
      </c>
      <c r="D95" s="82" t="s">
        <v>108</v>
      </c>
      <c r="E95" s="78">
        <v>2502</v>
      </c>
      <c r="F95" s="74"/>
      <c r="G95" s="69" t="str">
        <f t="shared" si="1"/>
        <v/>
      </c>
    </row>
    <row r="96" spans="1:7" s="12" customFormat="1" ht="25.5">
      <c r="A96" s="79">
        <v>20</v>
      </c>
      <c r="B96" s="75" t="s">
        <v>176</v>
      </c>
      <c r="C96" s="81" t="s">
        <v>177</v>
      </c>
      <c r="D96" s="82" t="s">
        <v>108</v>
      </c>
      <c r="E96" s="78">
        <v>315</v>
      </c>
      <c r="F96" s="74"/>
      <c r="G96" s="69" t="str">
        <f t="shared" si="1"/>
        <v/>
      </c>
    </row>
    <row r="97" spans="1:7" s="12" customFormat="1" ht="51">
      <c r="A97" s="79">
        <v>21</v>
      </c>
      <c r="B97" s="75" t="s">
        <v>248</v>
      </c>
      <c r="C97" s="76" t="s">
        <v>249</v>
      </c>
      <c r="D97" s="82" t="s">
        <v>108</v>
      </c>
      <c r="E97" s="78">
        <v>84</v>
      </c>
      <c r="F97" s="74"/>
      <c r="G97" s="69" t="str">
        <f t="shared" si="1"/>
        <v/>
      </c>
    </row>
    <row r="98" spans="1:7" s="7" customFormat="1" ht="15.95" customHeight="1">
      <c r="A98" s="135"/>
      <c r="B98" s="136"/>
      <c r="C98" s="83" t="s">
        <v>20</v>
      </c>
      <c r="D98" s="137"/>
      <c r="E98" s="138"/>
      <c r="F98" s="139"/>
      <c r="G98" s="84">
        <f>SUM(G61:G97)</f>
        <v>0</v>
      </c>
    </row>
    <row r="99" spans="1:7" s="6" customFormat="1" ht="15.95" customHeight="1">
      <c r="A99" s="90"/>
      <c r="B99" s="91"/>
      <c r="C99" s="92"/>
      <c r="D99" s="93"/>
      <c r="E99" s="69"/>
      <c r="F99" s="69"/>
      <c r="G99" s="69"/>
    </row>
    <row r="100" spans="1:7" s="6" customFormat="1" ht="15.95" customHeight="1">
      <c r="A100" s="90"/>
      <c r="B100" s="91"/>
      <c r="C100" s="92"/>
      <c r="D100" s="93"/>
      <c r="E100" s="69"/>
      <c r="F100" s="69"/>
      <c r="G100" s="69"/>
    </row>
    <row r="101" spans="1:7" s="7" customFormat="1" ht="18">
      <c r="A101" s="64"/>
      <c r="B101" s="65" t="s">
        <v>9</v>
      </c>
      <c r="C101" s="66" t="s">
        <v>10</v>
      </c>
      <c r="D101" s="67"/>
      <c r="E101" s="68"/>
      <c r="F101" s="69"/>
      <c r="G101" s="69" t="str">
        <f>IF(ISBLANK(E101),"",IF(ISBLANK(F101),"",E101*F101))</f>
        <v/>
      </c>
    </row>
    <row r="102" spans="1:7" s="7" customFormat="1" ht="15.95" customHeight="1">
      <c r="A102" s="64"/>
      <c r="B102" s="65"/>
      <c r="C102" s="66"/>
      <c r="D102" s="67"/>
      <c r="E102" s="68"/>
      <c r="F102" s="69"/>
      <c r="G102" s="69"/>
    </row>
    <row r="103" spans="1:7" s="12" customFormat="1" ht="15.95" customHeight="1">
      <c r="A103" s="94"/>
      <c r="B103" s="95" t="s">
        <v>116</v>
      </c>
      <c r="C103" s="87" t="s">
        <v>117</v>
      </c>
      <c r="D103" s="82"/>
      <c r="E103" s="74"/>
      <c r="F103" s="74"/>
      <c r="G103" s="74"/>
    </row>
    <row r="104" spans="1:7" s="12" customFormat="1" ht="15.95" customHeight="1">
      <c r="A104" s="94"/>
      <c r="B104" s="95"/>
      <c r="C104" s="87"/>
      <c r="D104" s="82"/>
      <c r="E104" s="74"/>
      <c r="F104" s="74"/>
      <c r="G104" s="74"/>
    </row>
    <row r="105" spans="1:7" s="12" customFormat="1" ht="15.95" customHeight="1">
      <c r="A105" s="94"/>
      <c r="B105" s="95" t="s">
        <v>118</v>
      </c>
      <c r="C105" s="87" t="s">
        <v>119</v>
      </c>
      <c r="D105" s="82"/>
      <c r="E105" s="74"/>
      <c r="F105" s="74"/>
      <c r="G105" s="74"/>
    </row>
    <row r="106" spans="1:7" s="7" customFormat="1" ht="15.95" customHeight="1">
      <c r="A106" s="64"/>
      <c r="B106" s="65"/>
      <c r="C106" s="66"/>
      <c r="D106" s="67"/>
      <c r="E106" s="68"/>
      <c r="F106" s="69"/>
      <c r="G106" s="69"/>
    </row>
    <row r="107" spans="1:7" s="12" customFormat="1" ht="38.25">
      <c r="A107" s="94" t="s">
        <v>160</v>
      </c>
      <c r="B107" s="96" t="s">
        <v>120</v>
      </c>
      <c r="C107" s="76" t="s">
        <v>121</v>
      </c>
      <c r="D107" s="82" t="s">
        <v>79</v>
      </c>
      <c r="E107" s="74">
        <v>833.5</v>
      </c>
      <c r="F107" s="74"/>
      <c r="G107" s="69" t="str">
        <f>IF(ISBLANK(E107),"",IF(ISBLANK(F107),"",$E107*F107))</f>
        <v/>
      </c>
    </row>
    <row r="108" spans="1:7" s="12" customFormat="1" ht="15.95" customHeight="1">
      <c r="A108" s="94"/>
      <c r="B108" s="96"/>
      <c r="C108" s="76"/>
      <c r="D108" s="82"/>
      <c r="E108" s="74"/>
      <c r="F108" s="74"/>
      <c r="G108" s="69"/>
    </row>
    <row r="109" spans="1:7" s="12" customFormat="1" ht="38.25">
      <c r="A109" s="94"/>
      <c r="B109" s="95" t="s">
        <v>122</v>
      </c>
      <c r="C109" s="87" t="s">
        <v>123</v>
      </c>
      <c r="D109" s="82"/>
      <c r="E109" s="74"/>
      <c r="F109" s="74"/>
      <c r="G109" s="69" t="str">
        <f>IF(ISBLANK(E109),"",IF(ISBLANK(F109),"",E109*F109))</f>
        <v/>
      </c>
    </row>
    <row r="110" spans="1:7" s="12" customFormat="1" ht="15.95" customHeight="1">
      <c r="A110" s="94"/>
      <c r="B110" s="96"/>
      <c r="C110" s="76"/>
      <c r="D110" s="82"/>
      <c r="E110" s="74"/>
      <c r="F110" s="74"/>
      <c r="G110" s="69"/>
    </row>
    <row r="111" spans="1:7" s="12" customFormat="1" ht="62.25" customHeight="1">
      <c r="A111" s="94" t="s">
        <v>161</v>
      </c>
      <c r="B111" s="96" t="s">
        <v>205</v>
      </c>
      <c r="C111" s="76" t="s">
        <v>208</v>
      </c>
      <c r="D111" s="82" t="s">
        <v>50</v>
      </c>
      <c r="E111" s="74">
        <v>2555</v>
      </c>
      <c r="F111" s="74"/>
      <c r="G111" s="69" t="str">
        <f>IF(ISBLANK(E111),"",IF(ISBLANK(F111),"",$E111*F111))</f>
        <v/>
      </c>
    </row>
    <row r="112" spans="1:7" s="12" customFormat="1" ht="62.25" customHeight="1">
      <c r="A112" s="94" t="s">
        <v>162</v>
      </c>
      <c r="B112" s="96" t="s">
        <v>206</v>
      </c>
      <c r="C112" s="76" t="s">
        <v>207</v>
      </c>
      <c r="D112" s="82" t="s">
        <v>50</v>
      </c>
      <c r="E112" s="74">
        <v>394.3</v>
      </c>
      <c r="F112" s="74"/>
      <c r="G112" s="69" t="str">
        <f>IF(ISBLANK(E112),"",IF(ISBLANK(F112),"",$E112*F112))</f>
        <v/>
      </c>
    </row>
    <row r="113" spans="1:18" s="12" customFormat="1" ht="15.95" customHeight="1">
      <c r="A113" s="94"/>
      <c r="B113" s="96"/>
      <c r="C113" s="76"/>
      <c r="D113" s="82"/>
      <c r="E113" s="74"/>
      <c r="F113" s="74"/>
      <c r="G113" s="69"/>
    </row>
    <row r="114" spans="1:18" s="12" customFormat="1">
      <c r="A114" s="94"/>
      <c r="B114" s="95" t="s">
        <v>209</v>
      </c>
      <c r="C114" s="87" t="s">
        <v>210</v>
      </c>
      <c r="D114" s="82"/>
      <c r="E114" s="74"/>
      <c r="F114" s="74"/>
      <c r="G114" s="69" t="str">
        <f>IF(ISBLANK(E114),"",IF(ISBLANK(F114),"",E114*F114))</f>
        <v/>
      </c>
    </row>
    <row r="115" spans="1:18" s="12" customFormat="1">
      <c r="A115" s="94"/>
      <c r="B115" s="95"/>
      <c r="C115" s="87"/>
      <c r="D115" s="82"/>
      <c r="E115" s="74"/>
      <c r="F115" s="74"/>
      <c r="G115" s="69" t="str">
        <f>IF(ISBLANK(E115),"",IF(ISBLANK(F115),"",E115*F115))</f>
        <v/>
      </c>
    </row>
    <row r="116" spans="1:18" s="12" customFormat="1">
      <c r="A116" s="94"/>
      <c r="B116" s="95" t="s">
        <v>211</v>
      </c>
      <c r="C116" s="87" t="s">
        <v>212</v>
      </c>
      <c r="D116" s="82"/>
      <c r="E116" s="74"/>
      <c r="F116" s="74"/>
      <c r="G116" s="69" t="str">
        <f>IF(ISBLANK(E116),"",IF(ISBLANK(F116),"",E116*F116))</f>
        <v/>
      </c>
    </row>
    <row r="117" spans="1:18" s="12" customFormat="1" ht="15.95" customHeight="1">
      <c r="A117" s="94"/>
      <c r="B117" s="96"/>
      <c r="C117" s="76"/>
      <c r="D117" s="82"/>
      <c r="E117" s="74"/>
      <c r="F117" s="74"/>
      <c r="G117" s="69"/>
    </row>
    <row r="118" spans="1:18" s="12" customFormat="1" ht="60.75" customHeight="1">
      <c r="A118" s="94" t="s">
        <v>163</v>
      </c>
      <c r="B118" s="96" t="s">
        <v>213</v>
      </c>
      <c r="C118" s="76" t="s">
        <v>214</v>
      </c>
      <c r="D118" s="82" t="s">
        <v>50</v>
      </c>
      <c r="E118" s="74">
        <v>260</v>
      </c>
      <c r="F118" s="74"/>
      <c r="G118" s="69" t="str">
        <f>IF(ISBLANK(E118),"",IF(ISBLANK(F118),"",$E118*F118))</f>
        <v/>
      </c>
    </row>
    <row r="119" spans="1:18" s="12" customFormat="1" ht="15.95" customHeight="1">
      <c r="A119" s="94"/>
      <c r="B119" s="96"/>
      <c r="C119" s="76"/>
      <c r="D119" s="82"/>
      <c r="E119" s="74"/>
      <c r="F119" s="74"/>
      <c r="G119" s="69"/>
    </row>
    <row r="120" spans="1:18" s="12" customFormat="1" ht="25.5">
      <c r="A120" s="94"/>
      <c r="B120" s="95" t="s">
        <v>124</v>
      </c>
      <c r="C120" s="87" t="s">
        <v>125</v>
      </c>
      <c r="D120" s="82"/>
      <c r="E120" s="74"/>
      <c r="F120" s="74"/>
      <c r="G120" s="69" t="str">
        <f>IF(ISBLANK(E120),"",IF(ISBLANK(F120),"",E120*F120))</f>
        <v/>
      </c>
    </row>
    <row r="121" spans="1:18" s="12" customFormat="1" ht="15.95" customHeight="1">
      <c r="A121" s="94"/>
      <c r="B121" s="95"/>
      <c r="C121" s="87"/>
      <c r="D121" s="82"/>
      <c r="E121" s="74"/>
      <c r="F121" s="74"/>
      <c r="G121" s="69"/>
    </row>
    <row r="122" spans="1:18" s="12" customFormat="1" ht="90" customHeight="1">
      <c r="A122" s="94" t="s">
        <v>164</v>
      </c>
      <c r="B122" s="96" t="s">
        <v>215</v>
      </c>
      <c r="C122" s="76" t="s">
        <v>216</v>
      </c>
      <c r="D122" s="82" t="s">
        <v>50</v>
      </c>
      <c r="E122" s="74">
        <v>2505</v>
      </c>
      <c r="F122" s="78"/>
      <c r="G122" s="69" t="str">
        <f>IF(ISBLANK(E122),"",IF(ISBLANK(F122),"",$E122*F122))</f>
        <v/>
      </c>
    </row>
    <row r="123" spans="1:18" s="12" customFormat="1" ht="15.95" customHeight="1">
      <c r="A123" s="94"/>
      <c r="B123" s="96"/>
      <c r="C123" s="76"/>
      <c r="D123" s="82"/>
      <c r="E123" s="74"/>
      <c r="F123" s="74"/>
      <c r="G123" s="69"/>
    </row>
    <row r="124" spans="1:18" s="12" customFormat="1" ht="15.95" customHeight="1">
      <c r="A124" s="94"/>
      <c r="B124" s="95" t="s">
        <v>126</v>
      </c>
      <c r="C124" s="87" t="s">
        <v>127</v>
      </c>
      <c r="D124" s="82"/>
      <c r="E124" s="74"/>
      <c r="F124" s="74"/>
      <c r="G124" s="69" t="str">
        <f>IF(ISBLANK(E124),"",IF(ISBLANK(F124),"",E124*F124))</f>
        <v/>
      </c>
    </row>
    <row r="125" spans="1:18" s="7" customFormat="1" ht="15.95" customHeight="1">
      <c r="A125" s="64"/>
      <c r="B125" s="65"/>
      <c r="C125" s="66"/>
      <c r="D125" s="67"/>
      <c r="E125" s="68"/>
      <c r="F125" s="69"/>
      <c r="G125" s="69"/>
    </row>
    <row r="126" spans="1:18" s="12" customFormat="1" ht="15.95" customHeight="1">
      <c r="A126" s="94"/>
      <c r="B126" s="95" t="s">
        <v>128</v>
      </c>
      <c r="C126" s="87" t="s">
        <v>129</v>
      </c>
      <c r="D126" s="82"/>
      <c r="E126" s="74"/>
      <c r="F126" s="74"/>
      <c r="G126" s="69" t="str">
        <f>IF(ISBLANK(E126),"",IF(ISBLANK(F126),"",E126*F126))</f>
        <v/>
      </c>
    </row>
    <row r="127" spans="1:18" s="7" customFormat="1" ht="15.95" customHeight="1">
      <c r="A127" s="64"/>
      <c r="B127" s="65"/>
      <c r="C127" s="66"/>
      <c r="D127" s="67"/>
      <c r="E127" s="68"/>
      <c r="F127" s="69"/>
      <c r="G127" s="69"/>
    </row>
    <row r="128" spans="1:18" s="12" customFormat="1" ht="46.5" customHeight="1">
      <c r="A128" s="94" t="s">
        <v>165</v>
      </c>
      <c r="B128" s="96" t="s">
        <v>130</v>
      </c>
      <c r="C128" s="76" t="s">
        <v>131</v>
      </c>
      <c r="D128" s="82" t="s">
        <v>65</v>
      </c>
      <c r="E128" s="74">
        <v>575</v>
      </c>
      <c r="F128" s="74"/>
      <c r="G128" s="69" t="str">
        <f>IF(ISBLANK(E128),"",IF(ISBLANK(F128),"",$E128*F128))</f>
        <v/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12" customFormat="1" ht="46.5" customHeight="1">
      <c r="A129" s="94" t="s">
        <v>166</v>
      </c>
      <c r="B129" s="96" t="s">
        <v>217</v>
      </c>
      <c r="C129" s="76" t="s">
        <v>218</v>
      </c>
      <c r="D129" s="82" t="s">
        <v>65</v>
      </c>
      <c r="E129" s="74">
        <v>19</v>
      </c>
      <c r="F129" s="78"/>
      <c r="G129" s="69" t="str">
        <f>IF(ISBLANK(E129),"",IF(ISBLANK(F129),"",$E129*F129))</f>
        <v/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12" customFormat="1" ht="48.75" customHeight="1">
      <c r="A130" s="94" t="s">
        <v>167</v>
      </c>
      <c r="B130" s="96" t="s">
        <v>219</v>
      </c>
      <c r="C130" s="76" t="s">
        <v>220</v>
      </c>
      <c r="D130" s="82" t="s">
        <v>65</v>
      </c>
      <c r="E130" s="74">
        <v>10</v>
      </c>
      <c r="F130" s="74"/>
      <c r="G130" s="69" t="str">
        <f t="shared" ref="G130:G136" si="2">IF(ISBLANK(E130),"",IF(ISBLANK(F130),"",$E130*F130))</f>
        <v/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7" customFormat="1" ht="15.95" customHeight="1">
      <c r="A131" s="64"/>
      <c r="B131" s="65"/>
      <c r="C131" s="66"/>
      <c r="D131" s="67"/>
      <c r="E131" s="68"/>
      <c r="F131" s="69"/>
      <c r="G131" s="69"/>
    </row>
    <row r="132" spans="1:18" s="12" customFormat="1" ht="15.95" customHeight="1">
      <c r="A132" s="94"/>
      <c r="B132" s="95" t="s">
        <v>132</v>
      </c>
      <c r="C132" s="87" t="s">
        <v>133</v>
      </c>
      <c r="D132" s="82"/>
      <c r="E132" s="74"/>
      <c r="F132" s="74"/>
      <c r="G132" s="69"/>
    </row>
    <row r="133" spans="1:18" s="7" customFormat="1" ht="15.95" customHeight="1">
      <c r="A133" s="64"/>
      <c r="B133" s="65"/>
      <c r="C133" s="66"/>
      <c r="D133" s="67"/>
      <c r="E133" s="68"/>
      <c r="F133" s="69"/>
      <c r="G133" s="69"/>
    </row>
    <row r="134" spans="1:18" s="12" customFormat="1" ht="32.25" customHeight="1">
      <c r="A134" s="94" t="s">
        <v>168</v>
      </c>
      <c r="B134" s="96" t="s">
        <v>183</v>
      </c>
      <c r="C134" s="76" t="s">
        <v>184</v>
      </c>
      <c r="D134" s="82" t="s">
        <v>79</v>
      </c>
      <c r="E134" s="74">
        <v>13.7</v>
      </c>
      <c r="F134" s="74"/>
      <c r="G134" s="69" t="str">
        <f t="shared" si="2"/>
        <v/>
      </c>
    </row>
    <row r="135" spans="1:18" s="12" customFormat="1" ht="32.25" customHeight="1">
      <c r="A135" s="94" t="s">
        <v>169</v>
      </c>
      <c r="B135" s="96" t="s">
        <v>221</v>
      </c>
      <c r="C135" s="76" t="s">
        <v>222</v>
      </c>
      <c r="D135" s="82" t="s">
        <v>79</v>
      </c>
      <c r="E135" s="74">
        <v>4.2</v>
      </c>
      <c r="F135" s="74"/>
      <c r="G135" s="69" t="str">
        <f t="shared" si="2"/>
        <v/>
      </c>
    </row>
    <row r="136" spans="1:18" s="12" customFormat="1" ht="26.25" thickBot="1">
      <c r="A136" s="146" t="s">
        <v>171</v>
      </c>
      <c r="B136" s="147" t="s">
        <v>134</v>
      </c>
      <c r="C136" s="120" t="s">
        <v>135</v>
      </c>
      <c r="D136" s="148" t="s">
        <v>50</v>
      </c>
      <c r="E136" s="122">
        <v>287</v>
      </c>
      <c r="F136" s="122"/>
      <c r="G136" s="123" t="str">
        <f t="shared" si="2"/>
        <v/>
      </c>
    </row>
    <row r="137" spans="1:18" s="15" customFormat="1" ht="15.95" customHeight="1" thickBot="1">
      <c r="A137" s="140"/>
      <c r="B137" s="141"/>
      <c r="C137" s="130" t="s">
        <v>21</v>
      </c>
      <c r="D137" s="143"/>
      <c r="E137" s="144"/>
      <c r="F137" s="145"/>
      <c r="G137" s="134">
        <f>SUM(G101:G136)</f>
        <v>0</v>
      </c>
    </row>
    <row r="138" spans="1:18" s="8" customFormat="1" ht="15.95" customHeight="1">
      <c r="A138" s="124"/>
      <c r="B138" s="149"/>
      <c r="C138" s="150"/>
      <c r="D138" s="127"/>
      <c r="E138" s="128"/>
      <c r="F138" s="129"/>
      <c r="G138" s="129"/>
    </row>
    <row r="139" spans="1:18" s="8" customFormat="1" ht="15.95" customHeight="1">
      <c r="A139" s="64"/>
      <c r="B139" s="65"/>
      <c r="C139" s="66"/>
      <c r="D139" s="67"/>
      <c r="E139" s="68"/>
      <c r="F139" s="69"/>
      <c r="G139" s="69"/>
    </row>
    <row r="140" spans="1:18" s="7" customFormat="1" ht="18">
      <c r="A140" s="64"/>
      <c r="B140" s="65" t="s">
        <v>11</v>
      </c>
      <c r="C140" s="66" t="s">
        <v>12</v>
      </c>
      <c r="D140" s="92"/>
      <c r="E140" s="69"/>
      <c r="F140" s="69"/>
      <c r="G140" s="69" t="str">
        <f>IF(ISBLANK(E140),"",IF(ISBLANK(F140),"",E140*F140))</f>
        <v/>
      </c>
    </row>
    <row r="141" spans="1:18" s="7" customFormat="1" ht="15.95" customHeight="1">
      <c r="A141" s="64"/>
      <c r="B141" s="65"/>
      <c r="C141" s="66"/>
      <c r="D141" s="92"/>
      <c r="E141" s="69"/>
      <c r="F141" s="69"/>
      <c r="G141" s="69"/>
    </row>
    <row r="142" spans="1:18" s="12" customFormat="1" ht="15.95" customHeight="1">
      <c r="A142" s="82"/>
      <c r="B142" s="97" t="s">
        <v>136</v>
      </c>
      <c r="C142" s="98" t="s">
        <v>137</v>
      </c>
      <c r="D142" s="73"/>
      <c r="E142" s="74"/>
      <c r="F142" s="74"/>
      <c r="G142" s="74"/>
    </row>
    <row r="143" spans="1:18" s="12" customFormat="1" ht="15.95" customHeight="1">
      <c r="A143" s="79"/>
      <c r="B143" s="75"/>
      <c r="C143" s="99"/>
      <c r="D143" s="73"/>
      <c r="E143" s="74"/>
      <c r="F143" s="74"/>
      <c r="G143" s="100"/>
    </row>
    <row r="144" spans="1:18" s="12" customFormat="1" ht="51">
      <c r="A144" s="79">
        <v>1</v>
      </c>
      <c r="B144" s="75" t="s">
        <v>228</v>
      </c>
      <c r="C144" s="99" t="s">
        <v>229</v>
      </c>
      <c r="D144" s="73" t="s">
        <v>50</v>
      </c>
      <c r="E144" s="74">
        <v>192</v>
      </c>
      <c r="F144" s="78"/>
      <c r="G144" s="100" t="str">
        <f>IF(ISBLANK(E144),"",IF(ISBLANK(F144),"",$E144*F144))</f>
        <v/>
      </c>
    </row>
    <row r="145" spans="1:7" s="12" customFormat="1" ht="63.75">
      <c r="A145" s="79">
        <v>2</v>
      </c>
      <c r="B145" s="75" t="s">
        <v>242</v>
      </c>
      <c r="C145" s="99" t="s">
        <v>289</v>
      </c>
      <c r="D145" s="73" t="s">
        <v>65</v>
      </c>
      <c r="E145" s="74">
        <v>8</v>
      </c>
      <c r="F145" s="74"/>
      <c r="G145" s="100" t="str">
        <f t="shared" ref="G145:G183" si="3">IF(ISBLANK(E145),"",IF(ISBLANK(F145),"",$E145*F145))</f>
        <v/>
      </c>
    </row>
    <row r="146" spans="1:7" s="12" customFormat="1" ht="51">
      <c r="A146" s="79">
        <v>3</v>
      </c>
      <c r="B146" s="75" t="s">
        <v>225</v>
      </c>
      <c r="C146" s="99" t="s">
        <v>226</v>
      </c>
      <c r="D146" s="73" t="s">
        <v>65</v>
      </c>
      <c r="E146" s="74">
        <v>585</v>
      </c>
      <c r="F146" s="74"/>
      <c r="G146" s="100" t="str">
        <f t="shared" si="3"/>
        <v/>
      </c>
    </row>
    <row r="147" spans="1:7" s="12" customFormat="1" ht="38.25">
      <c r="A147" s="79">
        <v>4</v>
      </c>
      <c r="B147" s="101" t="s">
        <v>115</v>
      </c>
      <c r="C147" s="102" t="s">
        <v>227</v>
      </c>
      <c r="D147" s="73" t="s">
        <v>65</v>
      </c>
      <c r="E147" s="74">
        <v>20.8</v>
      </c>
      <c r="F147" s="74"/>
      <c r="G147" s="100" t="str">
        <f t="shared" si="3"/>
        <v/>
      </c>
    </row>
    <row r="148" spans="1:7" s="12" customFormat="1" ht="89.25">
      <c r="A148" s="79">
        <v>5</v>
      </c>
      <c r="B148" s="103" t="s">
        <v>115</v>
      </c>
      <c r="C148" s="104" t="s">
        <v>311</v>
      </c>
      <c r="D148" s="73" t="s">
        <v>65</v>
      </c>
      <c r="E148" s="74">
        <v>9</v>
      </c>
      <c r="F148" s="74"/>
      <c r="G148" s="100" t="str">
        <f t="shared" si="3"/>
        <v/>
      </c>
    </row>
    <row r="149" spans="1:7" s="12" customFormat="1" ht="15.95" customHeight="1">
      <c r="A149" s="79"/>
      <c r="B149" s="97"/>
      <c r="C149" s="98"/>
      <c r="D149" s="73"/>
      <c r="E149" s="74"/>
      <c r="F149" s="74"/>
      <c r="G149" s="100"/>
    </row>
    <row r="150" spans="1:7" s="12" customFormat="1" ht="15.95" customHeight="1">
      <c r="A150" s="79"/>
      <c r="B150" s="97" t="s">
        <v>138</v>
      </c>
      <c r="C150" s="77" t="s">
        <v>139</v>
      </c>
      <c r="D150" s="73"/>
      <c r="E150" s="74"/>
      <c r="F150" s="74"/>
      <c r="G150" s="100"/>
    </row>
    <row r="151" spans="1:7" s="12" customFormat="1" ht="15.95" customHeight="1">
      <c r="A151" s="79"/>
      <c r="B151" s="97"/>
      <c r="C151" s="98"/>
      <c r="D151" s="73"/>
      <c r="E151" s="74"/>
      <c r="F151" s="74"/>
      <c r="G151" s="100"/>
    </row>
    <row r="152" spans="1:7" s="12" customFormat="1" ht="51">
      <c r="A152" s="79">
        <v>6</v>
      </c>
      <c r="B152" s="75" t="s">
        <v>188</v>
      </c>
      <c r="C152" s="99" t="s">
        <v>189</v>
      </c>
      <c r="D152" s="73" t="s">
        <v>65</v>
      </c>
      <c r="E152" s="74">
        <v>199</v>
      </c>
      <c r="F152" s="74"/>
      <c r="G152" s="100" t="str">
        <f t="shared" si="3"/>
        <v/>
      </c>
    </row>
    <row r="153" spans="1:7" s="12" customFormat="1" ht="15.95" customHeight="1">
      <c r="A153" s="79"/>
      <c r="B153" s="75"/>
      <c r="C153" s="99"/>
      <c r="D153" s="73"/>
      <c r="E153" s="74"/>
      <c r="F153" s="74"/>
      <c r="G153" s="100"/>
    </row>
    <row r="154" spans="1:7" s="12" customFormat="1" ht="15.95" customHeight="1">
      <c r="A154" s="79"/>
      <c r="B154" s="71" t="s">
        <v>140</v>
      </c>
      <c r="C154" s="77" t="s">
        <v>141</v>
      </c>
      <c r="D154" s="73"/>
      <c r="E154" s="74"/>
      <c r="F154" s="74"/>
      <c r="G154" s="100"/>
    </row>
    <row r="155" spans="1:7" s="12" customFormat="1" ht="15.95" customHeight="1">
      <c r="A155" s="79"/>
      <c r="B155" s="97"/>
      <c r="C155" s="98"/>
      <c r="D155" s="73"/>
      <c r="E155" s="74"/>
      <c r="F155" s="74"/>
      <c r="G155" s="100"/>
    </row>
    <row r="156" spans="1:7" s="12" customFormat="1" ht="76.5">
      <c r="A156" s="79">
        <v>7</v>
      </c>
      <c r="B156" s="75" t="s">
        <v>290</v>
      </c>
      <c r="C156" s="105" t="s">
        <v>291</v>
      </c>
      <c r="D156" s="73" t="s">
        <v>65</v>
      </c>
      <c r="E156" s="74">
        <v>63</v>
      </c>
      <c r="F156" s="78"/>
      <c r="G156" s="100" t="str">
        <f t="shared" si="3"/>
        <v/>
      </c>
    </row>
    <row r="157" spans="1:7" s="12" customFormat="1" ht="75" customHeight="1">
      <c r="A157" s="79">
        <v>8</v>
      </c>
      <c r="B157" s="75" t="s">
        <v>255</v>
      </c>
      <c r="C157" s="105" t="s">
        <v>256</v>
      </c>
      <c r="D157" s="73" t="s">
        <v>65</v>
      </c>
      <c r="E157" s="74">
        <v>190</v>
      </c>
      <c r="F157" s="78"/>
      <c r="G157" s="100" t="str">
        <f t="shared" si="3"/>
        <v/>
      </c>
    </row>
    <row r="158" spans="1:7" s="12" customFormat="1" ht="15.95" customHeight="1">
      <c r="A158" s="79"/>
      <c r="B158" s="97"/>
      <c r="C158" s="98"/>
      <c r="D158" s="73"/>
      <c r="E158" s="74"/>
      <c r="F158" s="74"/>
      <c r="G158" s="100"/>
    </row>
    <row r="159" spans="1:7" s="12" customFormat="1" ht="15.95" customHeight="1">
      <c r="A159" s="79"/>
      <c r="B159" s="71" t="s">
        <v>142</v>
      </c>
      <c r="C159" s="77" t="s">
        <v>143</v>
      </c>
      <c r="D159" s="73"/>
      <c r="E159" s="74"/>
      <c r="F159" s="74"/>
      <c r="G159" s="100"/>
    </row>
    <row r="160" spans="1:7" s="12" customFormat="1" ht="15.95" customHeight="1">
      <c r="A160" s="79"/>
      <c r="B160" s="71"/>
      <c r="C160" s="77"/>
      <c r="D160" s="73"/>
      <c r="E160" s="74"/>
      <c r="F160" s="74"/>
      <c r="G160" s="100"/>
    </row>
    <row r="161" spans="1:7" s="12" customFormat="1" ht="38.25">
      <c r="A161" s="79">
        <v>9</v>
      </c>
      <c r="B161" s="89" t="s">
        <v>292</v>
      </c>
      <c r="C161" s="106" t="s">
        <v>293</v>
      </c>
      <c r="D161" s="73" t="s">
        <v>43</v>
      </c>
      <c r="E161" s="74">
        <v>13</v>
      </c>
      <c r="F161" s="78"/>
      <c r="G161" s="100" t="str">
        <f t="shared" si="3"/>
        <v/>
      </c>
    </row>
    <row r="162" spans="1:7" s="12" customFormat="1" ht="38.25">
      <c r="A162" s="79">
        <v>10</v>
      </c>
      <c r="B162" s="75" t="s">
        <v>243</v>
      </c>
      <c r="C162" s="99" t="s">
        <v>302</v>
      </c>
      <c r="D162" s="73" t="s">
        <v>43</v>
      </c>
      <c r="E162" s="74">
        <v>1</v>
      </c>
      <c r="F162" s="78"/>
      <c r="G162" s="100" t="str">
        <f t="shared" si="3"/>
        <v/>
      </c>
    </row>
    <row r="163" spans="1:7" s="12" customFormat="1" ht="38.25">
      <c r="A163" s="79">
        <v>11</v>
      </c>
      <c r="B163" s="75" t="s">
        <v>250</v>
      </c>
      <c r="C163" s="99" t="s">
        <v>251</v>
      </c>
      <c r="D163" s="73" t="s">
        <v>43</v>
      </c>
      <c r="E163" s="74">
        <v>4</v>
      </c>
      <c r="F163" s="78"/>
      <c r="G163" s="100" t="str">
        <f t="shared" si="3"/>
        <v/>
      </c>
    </row>
    <row r="164" spans="1:7" s="22" customFormat="1" ht="38.25">
      <c r="A164" s="107">
        <v>12</v>
      </c>
      <c r="B164" s="89" t="s">
        <v>283</v>
      </c>
      <c r="C164" s="108" t="s">
        <v>253</v>
      </c>
      <c r="D164" s="109" t="s">
        <v>43</v>
      </c>
      <c r="E164" s="78">
        <v>3</v>
      </c>
      <c r="F164" s="78"/>
      <c r="G164" s="100" t="str">
        <f t="shared" si="3"/>
        <v/>
      </c>
    </row>
    <row r="165" spans="1:7" s="22" customFormat="1" ht="38.25">
      <c r="A165" s="107">
        <v>13</v>
      </c>
      <c r="B165" s="89" t="s">
        <v>282</v>
      </c>
      <c r="C165" s="108" t="s">
        <v>254</v>
      </c>
      <c r="D165" s="109" t="s">
        <v>43</v>
      </c>
      <c r="E165" s="78">
        <v>1</v>
      </c>
      <c r="F165" s="78"/>
      <c r="G165" s="100" t="str">
        <f t="shared" si="3"/>
        <v/>
      </c>
    </row>
    <row r="166" spans="1:7" s="12" customFormat="1" ht="63.75">
      <c r="A166" s="79">
        <v>14</v>
      </c>
      <c r="B166" s="101" t="s">
        <v>115</v>
      </c>
      <c r="C166" s="99" t="s">
        <v>303</v>
      </c>
      <c r="D166" s="73" t="s">
        <v>43</v>
      </c>
      <c r="E166" s="74">
        <v>1</v>
      </c>
      <c r="F166" s="78"/>
      <c r="G166" s="100" t="str">
        <f t="shared" si="3"/>
        <v/>
      </c>
    </row>
    <row r="167" spans="1:7" s="12" customFormat="1" ht="45" customHeight="1">
      <c r="A167" s="79">
        <v>15</v>
      </c>
      <c r="B167" s="75" t="s">
        <v>294</v>
      </c>
      <c r="C167" s="99" t="s">
        <v>295</v>
      </c>
      <c r="D167" s="73" t="s">
        <v>43</v>
      </c>
      <c r="E167" s="74">
        <v>1</v>
      </c>
      <c r="F167" s="74"/>
      <c r="G167" s="100" t="str">
        <f t="shared" si="3"/>
        <v/>
      </c>
    </row>
    <row r="168" spans="1:7" s="12" customFormat="1" ht="45" customHeight="1">
      <c r="A168" s="79">
        <v>16</v>
      </c>
      <c r="B168" s="75" t="s">
        <v>258</v>
      </c>
      <c r="C168" s="99" t="s">
        <v>259</v>
      </c>
      <c r="D168" s="73" t="s">
        <v>43</v>
      </c>
      <c r="E168" s="74">
        <v>12</v>
      </c>
      <c r="F168" s="74"/>
      <c r="G168" s="100" t="str">
        <f t="shared" si="3"/>
        <v/>
      </c>
    </row>
    <row r="169" spans="1:7" s="12" customFormat="1" ht="45" customHeight="1">
      <c r="A169" s="79">
        <v>17</v>
      </c>
      <c r="B169" s="75" t="s">
        <v>260</v>
      </c>
      <c r="C169" s="99" t="s">
        <v>261</v>
      </c>
      <c r="D169" s="73" t="s">
        <v>43</v>
      </c>
      <c r="E169" s="74">
        <v>2</v>
      </c>
      <c r="F169" s="74"/>
      <c r="G169" s="100" t="str">
        <f t="shared" si="3"/>
        <v/>
      </c>
    </row>
    <row r="170" spans="1:7" s="12" customFormat="1" ht="78" customHeight="1">
      <c r="A170" s="79">
        <v>18</v>
      </c>
      <c r="B170" s="75" t="s">
        <v>195</v>
      </c>
      <c r="C170" s="105" t="s">
        <v>257</v>
      </c>
      <c r="D170" s="73" t="s">
        <v>43</v>
      </c>
      <c r="E170" s="74">
        <v>8</v>
      </c>
      <c r="F170" s="78"/>
      <c r="G170" s="100" t="str">
        <f t="shared" si="3"/>
        <v/>
      </c>
    </row>
    <row r="171" spans="1:7" s="12" customFormat="1" ht="15.95" customHeight="1">
      <c r="A171" s="79"/>
      <c r="B171" s="75"/>
      <c r="C171" s="99"/>
      <c r="D171" s="73"/>
      <c r="E171" s="74"/>
      <c r="F171" s="74"/>
      <c r="G171" s="100"/>
    </row>
    <row r="172" spans="1:7" s="12" customFormat="1" ht="15.95" customHeight="1">
      <c r="A172" s="79"/>
      <c r="B172" s="71" t="s">
        <v>144</v>
      </c>
      <c r="C172" s="77" t="s">
        <v>145</v>
      </c>
      <c r="D172" s="73"/>
      <c r="E172" s="74"/>
      <c r="F172" s="74"/>
      <c r="G172" s="100"/>
    </row>
    <row r="173" spans="1:7" s="12" customFormat="1" ht="15.95" customHeight="1">
      <c r="A173" s="79"/>
      <c r="B173" s="75"/>
      <c r="C173" s="99"/>
      <c r="D173" s="73"/>
      <c r="E173" s="74"/>
      <c r="F173" s="74"/>
      <c r="G173" s="100"/>
    </row>
    <row r="174" spans="1:7" s="12" customFormat="1" ht="38.25">
      <c r="A174" s="79">
        <v>19</v>
      </c>
      <c r="B174" s="75" t="s">
        <v>230</v>
      </c>
      <c r="C174" s="99" t="s">
        <v>231</v>
      </c>
      <c r="D174" s="73" t="s">
        <v>65</v>
      </c>
      <c r="E174" s="74">
        <v>30.9</v>
      </c>
      <c r="F174" s="78"/>
      <c r="G174" s="100" t="str">
        <f t="shared" si="3"/>
        <v/>
      </c>
    </row>
    <row r="175" spans="1:7" s="12" customFormat="1" ht="38.25">
      <c r="A175" s="79">
        <v>20</v>
      </c>
      <c r="B175" s="75" t="s">
        <v>232</v>
      </c>
      <c r="C175" s="108" t="s">
        <v>233</v>
      </c>
      <c r="D175" s="73" t="s">
        <v>65</v>
      </c>
      <c r="E175" s="74">
        <v>12.6</v>
      </c>
      <c r="F175" s="78"/>
      <c r="G175" s="100" t="str">
        <f t="shared" si="3"/>
        <v/>
      </c>
    </row>
    <row r="176" spans="1:7" s="12" customFormat="1" ht="51">
      <c r="A176" s="79">
        <v>21</v>
      </c>
      <c r="B176" s="75" t="s">
        <v>234</v>
      </c>
      <c r="C176" s="99" t="s">
        <v>235</v>
      </c>
      <c r="D176" s="73" t="s">
        <v>65</v>
      </c>
      <c r="E176" s="74">
        <v>30.9</v>
      </c>
      <c r="F176" s="74"/>
      <c r="G176" s="100" t="str">
        <f t="shared" si="3"/>
        <v/>
      </c>
    </row>
    <row r="177" spans="1:7" s="12" customFormat="1" ht="51">
      <c r="A177" s="79">
        <v>22</v>
      </c>
      <c r="B177" s="75" t="s">
        <v>236</v>
      </c>
      <c r="C177" s="99" t="s">
        <v>237</v>
      </c>
      <c r="D177" s="73" t="s">
        <v>65</v>
      </c>
      <c r="E177" s="74">
        <v>12.6</v>
      </c>
      <c r="F177" s="74"/>
      <c r="G177" s="100" t="str">
        <f t="shared" si="3"/>
        <v/>
      </c>
    </row>
    <row r="178" spans="1:7" s="12" customFormat="1" ht="38.25">
      <c r="A178" s="79">
        <v>23</v>
      </c>
      <c r="B178" s="75" t="s">
        <v>238</v>
      </c>
      <c r="C178" s="99" t="s">
        <v>239</v>
      </c>
      <c r="D178" s="73" t="s">
        <v>43</v>
      </c>
      <c r="E178" s="74">
        <v>5</v>
      </c>
      <c r="F178" s="74"/>
      <c r="G178" s="100" t="str">
        <f t="shared" si="3"/>
        <v/>
      </c>
    </row>
    <row r="179" spans="1:7" s="12" customFormat="1" ht="51">
      <c r="A179" s="79">
        <v>24</v>
      </c>
      <c r="B179" s="75" t="s">
        <v>240</v>
      </c>
      <c r="C179" s="99" t="s">
        <v>241</v>
      </c>
      <c r="D179" s="73" t="s">
        <v>43</v>
      </c>
      <c r="E179" s="74">
        <v>1</v>
      </c>
      <c r="F179" s="78"/>
      <c r="G179" s="100" t="str">
        <f t="shared" si="3"/>
        <v/>
      </c>
    </row>
    <row r="180" spans="1:7" s="12" customFormat="1">
      <c r="A180" s="79"/>
      <c r="B180" s="75"/>
      <c r="C180" s="99"/>
      <c r="D180" s="73"/>
      <c r="E180" s="74"/>
      <c r="F180" s="78"/>
      <c r="G180" s="100"/>
    </row>
    <row r="181" spans="1:7" s="12" customFormat="1" ht="15.95" customHeight="1">
      <c r="A181" s="79"/>
      <c r="B181" s="71" t="s">
        <v>312</v>
      </c>
      <c r="C181" s="77" t="s">
        <v>313</v>
      </c>
      <c r="D181" s="73"/>
      <c r="E181" s="74"/>
      <c r="F181" s="74"/>
      <c r="G181" s="100"/>
    </row>
    <row r="182" spans="1:7" s="12" customFormat="1" ht="15.95" customHeight="1">
      <c r="A182" s="79"/>
      <c r="B182" s="75"/>
      <c r="C182" s="99"/>
      <c r="D182" s="73"/>
      <c r="E182" s="74"/>
      <c r="F182" s="74"/>
      <c r="G182" s="100"/>
    </row>
    <row r="183" spans="1:7" s="12" customFormat="1" ht="51.75" thickBot="1">
      <c r="A183" s="151">
        <v>25</v>
      </c>
      <c r="B183" s="119" t="s">
        <v>314</v>
      </c>
      <c r="C183" s="152" t="s">
        <v>315</v>
      </c>
      <c r="D183" s="121" t="s">
        <v>43</v>
      </c>
      <c r="E183" s="122">
        <v>1</v>
      </c>
      <c r="F183" s="153"/>
      <c r="G183" s="154" t="str">
        <f t="shared" si="3"/>
        <v/>
      </c>
    </row>
    <row r="184" spans="1:7" s="17" customFormat="1" ht="15.95" customHeight="1" thickBot="1">
      <c r="A184" s="140"/>
      <c r="B184" s="141"/>
      <c r="C184" s="130" t="s">
        <v>22</v>
      </c>
      <c r="D184" s="143"/>
      <c r="E184" s="144"/>
      <c r="F184" s="145"/>
      <c r="G184" s="134">
        <f>SUM(G140:G183)</f>
        <v>0</v>
      </c>
    </row>
    <row r="185" spans="1:7" s="10" customFormat="1" ht="15.95" customHeight="1">
      <c r="A185" s="124"/>
      <c r="B185" s="155"/>
      <c r="C185" s="156"/>
      <c r="D185" s="157"/>
      <c r="E185" s="158"/>
      <c r="F185" s="129"/>
      <c r="G185" s="158"/>
    </row>
    <row r="186" spans="1:7" s="10" customFormat="1" ht="15.95" customHeight="1">
      <c r="A186" s="64"/>
      <c r="B186" s="110"/>
      <c r="C186" s="111"/>
      <c r="D186" s="112"/>
      <c r="E186" s="113"/>
      <c r="F186" s="69"/>
      <c r="G186" s="113"/>
    </row>
    <row r="187" spans="1:7" s="7" customFormat="1" ht="18">
      <c r="A187" s="64"/>
      <c r="B187" s="65" t="s">
        <v>17</v>
      </c>
      <c r="C187" s="66" t="s">
        <v>18</v>
      </c>
      <c r="D187" s="92"/>
      <c r="E187" s="69"/>
      <c r="F187" s="69"/>
      <c r="G187" s="69" t="str">
        <f>IF(ISBLANK(E187),"",IF(ISBLANK(F187),"",E187*F187))</f>
        <v/>
      </c>
    </row>
    <row r="188" spans="1:7" s="7" customFormat="1" ht="18">
      <c r="A188" s="64"/>
      <c r="B188" s="65"/>
      <c r="C188" s="66"/>
      <c r="D188" s="92"/>
      <c r="E188" s="69"/>
      <c r="F188" s="69"/>
      <c r="G188" s="69"/>
    </row>
    <row r="189" spans="1:7" s="12" customFormat="1" ht="18" customHeight="1">
      <c r="A189" s="79"/>
      <c r="B189" s="71"/>
      <c r="C189" s="114" t="s">
        <v>287</v>
      </c>
      <c r="D189" s="82"/>
      <c r="E189" s="74"/>
      <c r="F189" s="74"/>
      <c r="G189" s="74"/>
    </row>
    <row r="190" spans="1:7" s="12" customFormat="1" ht="18" customHeight="1">
      <c r="A190" s="79"/>
      <c r="B190" s="71"/>
      <c r="C190" s="114"/>
      <c r="D190" s="82"/>
      <c r="E190" s="74"/>
      <c r="F190" s="74"/>
      <c r="G190" s="74"/>
    </row>
    <row r="191" spans="1:7" s="12" customFormat="1" ht="26.25" thickBot="1">
      <c r="A191" s="151">
        <v>1</v>
      </c>
      <c r="B191" s="159" t="s">
        <v>115</v>
      </c>
      <c r="C191" s="160" t="s">
        <v>288</v>
      </c>
      <c r="D191" s="148" t="s">
        <v>43</v>
      </c>
      <c r="E191" s="122">
        <v>1</v>
      </c>
      <c r="F191" s="122"/>
      <c r="G191" s="154" t="str">
        <f>IF(ISBLANK(E191),"",IF(ISBLANK(F191),"",$E191*F191))</f>
        <v/>
      </c>
    </row>
    <row r="192" spans="1:7" s="17" customFormat="1" ht="15.95" customHeight="1" thickBot="1">
      <c r="A192" s="140"/>
      <c r="B192" s="141"/>
      <c r="C192" s="130" t="s">
        <v>25</v>
      </c>
      <c r="D192" s="143"/>
      <c r="E192" s="144"/>
      <c r="F192" s="145"/>
      <c r="G192" s="134">
        <f>SUM(G189:G191)</f>
        <v>0</v>
      </c>
    </row>
    <row r="193" spans="1:21" s="10" customFormat="1" ht="15.95" customHeight="1">
      <c r="A193" s="124"/>
      <c r="B193" s="155"/>
      <c r="C193" s="156"/>
      <c r="D193" s="157"/>
      <c r="E193" s="158"/>
      <c r="F193" s="129"/>
      <c r="G193" s="158"/>
    </row>
    <row r="194" spans="1:21" s="10" customFormat="1" ht="15.95" customHeight="1">
      <c r="A194" s="64"/>
      <c r="B194" s="110"/>
      <c r="C194" s="111"/>
      <c r="D194" s="112"/>
      <c r="E194" s="113"/>
      <c r="F194" s="69"/>
      <c r="G194" s="113"/>
    </row>
    <row r="195" spans="1:21" s="7" customFormat="1" ht="18">
      <c r="A195" s="64"/>
      <c r="B195" s="65" t="s">
        <v>13</v>
      </c>
      <c r="C195" s="66" t="s">
        <v>14</v>
      </c>
      <c r="D195" s="92"/>
      <c r="E195" s="69"/>
      <c r="F195" s="69"/>
      <c r="G195" s="69" t="str">
        <f>IF(ISBLANK(E195),"",IF(ISBLANK(F195),"",E195*F195))</f>
        <v/>
      </c>
    </row>
    <row r="196" spans="1:21" s="7" customFormat="1" ht="15.95" customHeight="1">
      <c r="A196" s="64"/>
      <c r="B196" s="65"/>
      <c r="C196" s="66"/>
      <c r="D196" s="92"/>
      <c r="E196" s="69"/>
      <c r="F196" s="69"/>
      <c r="G196" s="69"/>
    </row>
    <row r="197" spans="1:21" s="12" customFormat="1" ht="15.95" customHeight="1">
      <c r="A197" s="79"/>
      <c r="B197" s="71" t="s">
        <v>146</v>
      </c>
      <c r="C197" s="114" t="s">
        <v>147</v>
      </c>
      <c r="D197" s="82"/>
      <c r="E197" s="74"/>
      <c r="F197" s="74"/>
      <c r="G197" s="74"/>
    </row>
    <row r="198" spans="1:21" s="12" customFormat="1" ht="15.95" customHeight="1">
      <c r="A198" s="79"/>
      <c r="B198" s="71"/>
      <c r="C198" s="114"/>
      <c r="D198" s="82"/>
      <c r="E198" s="74"/>
      <c r="F198" s="74"/>
      <c r="G198" s="74"/>
    </row>
    <row r="199" spans="1:21" s="12" customFormat="1" ht="25.5">
      <c r="A199" s="79">
        <v>1</v>
      </c>
      <c r="B199" s="75" t="s">
        <v>179</v>
      </c>
      <c r="C199" s="105" t="s">
        <v>180</v>
      </c>
      <c r="D199" s="82" t="s">
        <v>43</v>
      </c>
      <c r="E199" s="74">
        <v>8</v>
      </c>
      <c r="F199" s="74"/>
      <c r="G199" s="100" t="str">
        <f>IF(ISBLANK(E199),"",IF(ISBLANK(F199),"",$E199*F199))</f>
        <v/>
      </c>
    </row>
    <row r="200" spans="1:21" s="12" customFormat="1" ht="51">
      <c r="A200" s="79">
        <v>2</v>
      </c>
      <c r="B200" s="75" t="s">
        <v>174</v>
      </c>
      <c r="C200" s="105" t="s">
        <v>175</v>
      </c>
      <c r="D200" s="82" t="s">
        <v>43</v>
      </c>
      <c r="E200" s="74">
        <v>4</v>
      </c>
      <c r="F200" s="74"/>
      <c r="G200" s="100" t="str">
        <f t="shared" ref="G200:G213" si="4">IF(ISBLANK(E200),"",IF(ISBLANK(F200),"",$E200*F200))</f>
        <v/>
      </c>
    </row>
    <row r="201" spans="1:21" s="12" customFormat="1" ht="67.5" customHeight="1">
      <c r="A201" s="79">
        <v>3</v>
      </c>
      <c r="B201" s="75" t="s">
        <v>298</v>
      </c>
      <c r="C201" s="105" t="s">
        <v>299</v>
      </c>
      <c r="D201" s="82" t="s">
        <v>43</v>
      </c>
      <c r="E201" s="74">
        <v>4</v>
      </c>
      <c r="F201" s="78"/>
      <c r="G201" s="100" t="str">
        <f t="shared" si="4"/>
        <v/>
      </c>
      <c r="H201" s="1"/>
      <c r="I201" s="1"/>
      <c r="J201" s="1"/>
      <c r="K201" s="2"/>
      <c r="L201" s="1"/>
      <c r="M201" s="1"/>
      <c r="N201" s="2"/>
      <c r="O201" s="1"/>
      <c r="P201" s="1"/>
      <c r="Q201" s="1"/>
      <c r="R201" s="1"/>
      <c r="S201" s="1"/>
      <c r="T201" s="1"/>
      <c r="U201" s="1"/>
    </row>
    <row r="202" spans="1:21" s="12" customFormat="1" ht="51">
      <c r="A202" s="79">
        <v>4</v>
      </c>
      <c r="B202" s="75" t="s">
        <v>181</v>
      </c>
      <c r="C202" s="105" t="s">
        <v>182</v>
      </c>
      <c r="D202" s="82" t="s">
        <v>43</v>
      </c>
      <c r="E202" s="74">
        <v>2</v>
      </c>
      <c r="F202" s="74"/>
      <c r="G202" s="100" t="str">
        <f t="shared" si="4"/>
        <v/>
      </c>
    </row>
    <row r="203" spans="1:21" s="12" customFormat="1" ht="51">
      <c r="A203" s="79">
        <v>5</v>
      </c>
      <c r="B203" s="75" t="s">
        <v>196</v>
      </c>
      <c r="C203" s="105" t="s">
        <v>197</v>
      </c>
      <c r="D203" s="82" t="s">
        <v>43</v>
      </c>
      <c r="E203" s="74">
        <v>2</v>
      </c>
      <c r="F203" s="74"/>
      <c r="G203" s="100" t="str">
        <f t="shared" si="4"/>
        <v/>
      </c>
    </row>
    <row r="204" spans="1:21" s="12" customFormat="1" ht="51">
      <c r="A204" s="79">
        <v>6</v>
      </c>
      <c r="B204" s="75" t="s">
        <v>300</v>
      </c>
      <c r="C204" s="105" t="s">
        <v>301</v>
      </c>
      <c r="D204" s="82" t="s">
        <v>43</v>
      </c>
      <c r="E204" s="74">
        <v>2</v>
      </c>
      <c r="F204" s="74"/>
      <c r="G204" s="100" t="str">
        <f t="shared" si="4"/>
        <v/>
      </c>
    </row>
    <row r="205" spans="1:21" s="12" customFormat="1" ht="15.95" customHeight="1">
      <c r="A205" s="79"/>
      <c r="B205" s="71"/>
      <c r="C205" s="114"/>
      <c r="D205" s="82"/>
      <c r="E205" s="74"/>
      <c r="F205" s="74"/>
      <c r="G205" s="100"/>
    </row>
    <row r="206" spans="1:21" s="12" customFormat="1" ht="15.95" customHeight="1">
      <c r="A206" s="79"/>
      <c r="B206" s="71" t="s">
        <v>148</v>
      </c>
      <c r="C206" s="114" t="s">
        <v>149</v>
      </c>
      <c r="D206" s="82"/>
      <c r="E206" s="74"/>
      <c r="F206" s="74"/>
      <c r="G206" s="100"/>
    </row>
    <row r="207" spans="1:21" s="12" customFormat="1" ht="15.95" customHeight="1">
      <c r="A207" s="79"/>
      <c r="B207" s="71"/>
      <c r="C207" s="114"/>
      <c r="D207" s="82"/>
      <c r="E207" s="74"/>
      <c r="F207" s="74"/>
      <c r="G207" s="100"/>
    </row>
    <row r="208" spans="1:21" s="12" customFormat="1" ht="76.5">
      <c r="A208" s="79">
        <v>7</v>
      </c>
      <c r="B208" s="75" t="s">
        <v>173</v>
      </c>
      <c r="C208" s="105" t="s">
        <v>172</v>
      </c>
      <c r="D208" s="82" t="s">
        <v>65</v>
      </c>
      <c r="E208" s="74">
        <v>118</v>
      </c>
      <c r="F208" s="74"/>
      <c r="G208" s="100" t="str">
        <f t="shared" si="4"/>
        <v/>
      </c>
    </row>
    <row r="209" spans="1:7" s="12" customFormat="1" ht="38.25">
      <c r="A209" s="79">
        <v>8</v>
      </c>
      <c r="B209" s="75" t="s">
        <v>150</v>
      </c>
      <c r="C209" s="105" t="s">
        <v>151</v>
      </c>
      <c r="D209" s="82" t="s">
        <v>65</v>
      </c>
      <c r="E209" s="74">
        <v>472</v>
      </c>
      <c r="F209" s="74"/>
      <c r="G209" s="100" t="str">
        <f t="shared" si="4"/>
        <v/>
      </c>
    </row>
    <row r="210" spans="1:7" s="12" customFormat="1" ht="15.95" customHeight="1">
      <c r="A210" s="79"/>
      <c r="B210" s="71"/>
      <c r="C210" s="114"/>
      <c r="D210" s="82"/>
      <c r="E210" s="74"/>
      <c r="F210" s="74"/>
      <c r="G210" s="100"/>
    </row>
    <row r="211" spans="1:7" s="12" customFormat="1" ht="15.95" customHeight="1">
      <c r="A211" s="79"/>
      <c r="B211" s="71" t="s">
        <v>152</v>
      </c>
      <c r="C211" s="114" t="s">
        <v>153</v>
      </c>
      <c r="D211" s="82"/>
      <c r="E211" s="74"/>
      <c r="F211" s="74"/>
      <c r="G211" s="100"/>
    </row>
    <row r="212" spans="1:7" s="12" customFormat="1" ht="15.95" customHeight="1">
      <c r="A212" s="79"/>
      <c r="B212" s="71"/>
      <c r="C212" s="114"/>
      <c r="D212" s="82"/>
      <c r="E212" s="74"/>
      <c r="F212" s="74"/>
      <c r="G212" s="100"/>
    </row>
    <row r="213" spans="1:7" s="12" customFormat="1" ht="39" thickBot="1">
      <c r="A213" s="151">
        <v>9</v>
      </c>
      <c r="B213" s="119" t="s">
        <v>223</v>
      </c>
      <c r="C213" s="160" t="s">
        <v>224</v>
      </c>
      <c r="D213" s="148" t="s">
        <v>65</v>
      </c>
      <c r="E213" s="122">
        <v>35</v>
      </c>
      <c r="F213" s="122"/>
      <c r="G213" s="154" t="str">
        <f t="shared" si="4"/>
        <v/>
      </c>
    </row>
    <row r="214" spans="1:7" s="11" customFormat="1" ht="15.95" customHeight="1" thickBot="1">
      <c r="A214" s="140"/>
      <c r="B214" s="141"/>
      <c r="C214" s="130" t="s">
        <v>24</v>
      </c>
      <c r="D214" s="143"/>
      <c r="E214" s="144"/>
      <c r="F214" s="145"/>
      <c r="G214" s="134">
        <f>SUM(G195:G213)</f>
        <v>0</v>
      </c>
    </row>
    <row r="215" spans="1:7" s="6" customFormat="1" ht="15.95" customHeight="1">
      <c r="A215" s="161"/>
      <c r="B215" s="162"/>
      <c r="C215" s="163"/>
      <c r="D215" s="164"/>
      <c r="E215" s="129"/>
      <c r="F215" s="129"/>
      <c r="G215" s="129"/>
    </row>
    <row r="216" spans="1:7" s="6" customFormat="1" ht="15.95" customHeight="1">
      <c r="A216" s="90"/>
      <c r="B216" s="91"/>
      <c r="C216" s="92"/>
      <c r="D216" s="93"/>
      <c r="E216" s="69"/>
      <c r="F216" s="69"/>
      <c r="G216" s="69"/>
    </row>
    <row r="217" spans="1:7" s="7" customFormat="1" ht="18">
      <c r="A217" s="64"/>
      <c r="B217" s="65" t="s">
        <v>15</v>
      </c>
      <c r="C217" s="66" t="s">
        <v>16</v>
      </c>
      <c r="D217" s="92"/>
      <c r="E217" s="69"/>
      <c r="F217" s="69"/>
      <c r="G217" s="69" t="str">
        <f>IF(ISBLANK(E217),"",IF(ISBLANK(F217),"",E217*F217))</f>
        <v/>
      </c>
    </row>
    <row r="218" spans="1:7" s="7" customFormat="1" ht="15.95" customHeight="1">
      <c r="A218" s="64"/>
      <c r="B218" s="65"/>
      <c r="C218" s="66"/>
      <c r="D218" s="92"/>
      <c r="E218" s="69"/>
      <c r="F218" s="69"/>
      <c r="G218" s="69"/>
    </row>
    <row r="219" spans="1:7" s="12" customFormat="1" ht="15.95" customHeight="1">
      <c r="A219" s="79"/>
      <c r="B219" s="71" t="s">
        <v>154</v>
      </c>
      <c r="C219" s="88" t="s">
        <v>155</v>
      </c>
      <c r="D219" s="115"/>
      <c r="E219" s="74"/>
      <c r="F219" s="74"/>
      <c r="G219" s="74"/>
    </row>
    <row r="220" spans="1:7" s="12" customFormat="1" ht="15.95" customHeight="1">
      <c r="A220" s="79"/>
      <c r="B220" s="71"/>
      <c r="C220" s="88"/>
      <c r="D220" s="115"/>
      <c r="E220" s="74"/>
      <c r="F220" s="74"/>
      <c r="G220" s="74"/>
    </row>
    <row r="221" spans="1:7" s="12" customFormat="1" ht="15.95" customHeight="1">
      <c r="A221" s="79">
        <v>1</v>
      </c>
      <c r="B221" s="75" t="s">
        <v>156</v>
      </c>
      <c r="C221" s="116" t="s">
        <v>157</v>
      </c>
      <c r="D221" s="82" t="s">
        <v>158</v>
      </c>
      <c r="E221" s="74">
        <v>5</v>
      </c>
      <c r="F221" s="74"/>
      <c r="G221" s="100" t="str">
        <f>IF(ISBLANK(E221),"",IF(ISBLANK(F221),"",$E221*F221))</f>
        <v/>
      </c>
    </row>
    <row r="222" spans="1:7" s="12" customFormat="1" ht="15.95" customHeight="1">
      <c r="A222" s="79">
        <v>2</v>
      </c>
      <c r="B222" s="75" t="s">
        <v>159</v>
      </c>
      <c r="C222" s="116" t="s">
        <v>170</v>
      </c>
      <c r="D222" s="82" t="s">
        <v>158</v>
      </c>
      <c r="E222" s="74">
        <v>2</v>
      </c>
      <c r="F222" s="74"/>
      <c r="G222" s="100" t="str">
        <f t="shared" ref="G222:G223" si="5">IF(ISBLANK(E222),"",IF(ISBLANK(F222),"",$E222*F222))</f>
        <v/>
      </c>
    </row>
    <row r="223" spans="1:7" s="12" customFormat="1" ht="15.95" customHeight="1">
      <c r="A223" s="79">
        <v>3</v>
      </c>
      <c r="B223" s="75" t="s">
        <v>306</v>
      </c>
      <c r="C223" s="116" t="s">
        <v>307</v>
      </c>
      <c r="D223" s="82" t="s">
        <v>43</v>
      </c>
      <c r="E223" s="74">
        <v>1</v>
      </c>
      <c r="F223" s="74"/>
      <c r="G223" s="100" t="str">
        <f t="shared" si="5"/>
        <v/>
      </c>
    </row>
    <row r="224" spans="1:7" s="12" customFormat="1" ht="15.95" customHeight="1" thickBot="1">
      <c r="A224" s="79"/>
      <c r="B224" s="75"/>
      <c r="C224" s="116"/>
      <c r="D224" s="82"/>
      <c r="E224" s="74"/>
      <c r="F224" s="74"/>
      <c r="G224" s="100"/>
    </row>
    <row r="225" spans="1:7" s="11" customFormat="1" ht="15.95" customHeight="1" thickBot="1">
      <c r="A225" s="140"/>
      <c r="B225" s="142"/>
      <c r="C225" s="130" t="s">
        <v>23</v>
      </c>
      <c r="D225" s="143"/>
      <c r="E225" s="144"/>
      <c r="F225" s="145"/>
      <c r="G225" s="134">
        <f>SUM(G217:G224)</f>
        <v>0</v>
      </c>
    </row>
    <row r="226" spans="1:7" s="6" customFormat="1">
      <c r="A226" s="53"/>
      <c r="B226" s="58"/>
      <c r="C226" s="43"/>
      <c r="D226" s="42"/>
      <c r="E226" s="29"/>
      <c r="F226" s="42"/>
      <c r="G226" s="42"/>
    </row>
  </sheetData>
  <sheetProtection insertRows="0" deleteRows="0"/>
  <mergeCells count="3">
    <mergeCell ref="A18:A19"/>
    <mergeCell ref="B18:B19"/>
    <mergeCell ref="C18:C19"/>
  </mergeCells>
  <phoneticPr fontId="2" type="noConversion"/>
  <printOptions horizontalCentered="1"/>
  <pageMargins left="0.98425196850393704" right="0.59055118110236227" top="0.98425196850393704" bottom="0.98425196850393704" header="0.31496062992125984" footer="0.31496062992125984"/>
  <pageSetup paperSize="9" orientation="portrait" horizontalDpi="300" verticalDpi="300" r:id="rId1"/>
  <headerFooter alignWithMargins="0">
    <oddFooter xml:space="preserve">&amp;L&amp;"Arial,Navadno"&amp;9Razpisna dokumentacija - gradnje: POGLAVJE 4&amp;R&amp;9 &amp;P od &amp;N&amp;10 &amp;12  &amp;10  </oddFooter>
  </headerFooter>
  <rowBreaks count="10" manualBreakCount="10">
    <brk id="16" max="16383" man="1"/>
    <brk id="44" max="6" man="1"/>
    <brk id="60" max="6" man="1"/>
    <brk id="83" max="6" man="1"/>
    <brk id="100" max="6" man="1"/>
    <brk id="125" max="6" man="1"/>
    <brk id="139" max="6" man="1"/>
    <brk id="186" max="6" man="1"/>
    <brk id="194" max="6" man="1"/>
    <brk id="21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U81"/>
  <sheetViews>
    <sheetView view="pageBreakPreview" topLeftCell="A73" zoomScaleNormal="75" zoomScaleSheetLayoutView="100" workbookViewId="0">
      <selection activeCell="G11" sqref="G11"/>
    </sheetView>
  </sheetViews>
  <sheetFormatPr defaultRowHeight="15"/>
  <cols>
    <col min="1" max="1" width="6.42578125" style="45" customWidth="1"/>
    <col min="2" max="2" width="6.85546875" style="179" customWidth="1"/>
    <col min="3" max="3" width="34.140625" style="46" customWidth="1"/>
    <col min="4" max="4" width="5.7109375" style="46" customWidth="1"/>
    <col min="5" max="5" width="10.140625" style="47" customWidth="1"/>
    <col min="6" max="6" width="11.42578125" style="46" customWidth="1"/>
    <col min="7" max="7" width="12.140625" style="46" customWidth="1"/>
    <col min="8" max="8" width="2.28515625" style="1" customWidth="1"/>
    <col min="9" max="9" width="11.7109375" style="1" bestFit="1" customWidth="1"/>
    <col min="10" max="16384" width="9.140625" style="1"/>
  </cols>
  <sheetData>
    <row r="1" spans="1:7" s="3" customFormat="1" ht="24.95" customHeight="1">
      <c r="A1" s="25"/>
      <c r="B1" s="173"/>
      <c r="C1" s="166"/>
      <c r="D1" s="23"/>
      <c r="E1" s="24"/>
      <c r="F1" s="23"/>
      <c r="G1" s="23"/>
    </row>
    <row r="2" spans="1:7" s="3" customFormat="1" ht="24.95" customHeight="1">
      <c r="A2" s="25"/>
      <c r="B2" s="173"/>
      <c r="C2" s="166"/>
      <c r="D2" s="23"/>
      <c r="E2" s="24"/>
      <c r="F2" s="23"/>
      <c r="G2" s="23"/>
    </row>
    <row r="3" spans="1:7" s="3" customFormat="1" ht="24.95" customHeight="1">
      <c r="A3" s="25"/>
      <c r="B3" s="173"/>
      <c r="C3" s="166"/>
      <c r="D3" s="23"/>
      <c r="E3" s="24"/>
      <c r="F3" s="23"/>
      <c r="G3" s="23"/>
    </row>
    <row r="4" spans="1:7" s="3" customFormat="1" ht="24.95" customHeight="1">
      <c r="A4" s="25"/>
      <c r="B4" s="173"/>
      <c r="C4" s="166"/>
      <c r="D4" s="23"/>
      <c r="E4" s="24"/>
      <c r="F4" s="23"/>
      <c r="G4" s="23"/>
    </row>
    <row r="5" spans="1:7" s="3" customFormat="1" ht="24.95" customHeight="1">
      <c r="A5" s="25"/>
      <c r="B5" s="173"/>
      <c r="C5" s="166"/>
      <c r="D5" s="23"/>
      <c r="E5" s="24"/>
      <c r="F5" s="23"/>
      <c r="G5" s="23"/>
    </row>
    <row r="6" spans="1:7" s="14" customFormat="1" ht="24.95" customHeight="1">
      <c r="A6" s="25"/>
      <c r="B6" s="174"/>
      <c r="C6" s="167" t="s">
        <v>320</v>
      </c>
      <c r="D6" s="27"/>
      <c r="E6" s="28"/>
      <c r="F6" s="29"/>
      <c r="G6" s="29"/>
    </row>
    <row r="7" spans="1:7" s="4" customFormat="1" ht="24.95" customHeight="1">
      <c r="A7" s="30"/>
      <c r="B7" s="174"/>
      <c r="C7" s="167"/>
      <c r="D7" s="31"/>
      <c r="E7" s="32"/>
      <c r="F7" s="33"/>
      <c r="G7" s="33"/>
    </row>
    <row r="8" spans="1:7" s="4" customFormat="1" ht="24.95" customHeight="1">
      <c r="A8" s="168" t="s">
        <v>26</v>
      </c>
      <c r="B8" s="175" t="s">
        <v>27</v>
      </c>
      <c r="C8" s="168" t="s">
        <v>1</v>
      </c>
      <c r="D8" s="34"/>
      <c r="E8" s="34"/>
      <c r="F8" s="34"/>
      <c r="G8" s="36">
        <f>G25</f>
        <v>0</v>
      </c>
    </row>
    <row r="9" spans="1:7" s="4" customFormat="1" ht="24.95" customHeight="1">
      <c r="A9" s="168" t="s">
        <v>26</v>
      </c>
      <c r="B9" s="175" t="s">
        <v>28</v>
      </c>
      <c r="C9" s="168" t="s">
        <v>8</v>
      </c>
      <c r="D9" s="34"/>
      <c r="E9" s="34"/>
      <c r="F9" s="34"/>
      <c r="G9" s="36">
        <f>G46</f>
        <v>0</v>
      </c>
    </row>
    <row r="10" spans="1:7" s="4" customFormat="1" ht="24.95" customHeight="1">
      <c r="A10" s="168" t="s">
        <v>26</v>
      </c>
      <c r="B10" s="175" t="s">
        <v>30</v>
      </c>
      <c r="C10" s="168" t="s">
        <v>262</v>
      </c>
      <c r="D10" s="34"/>
      <c r="E10" s="34"/>
      <c r="F10" s="34"/>
      <c r="G10" s="36">
        <f>G67</f>
        <v>0</v>
      </c>
    </row>
    <row r="11" spans="1:7" s="4" customFormat="1" ht="24.95" customHeight="1">
      <c r="A11" s="168" t="s">
        <v>26</v>
      </c>
      <c r="B11" s="175" t="s">
        <v>34</v>
      </c>
      <c r="C11" s="168" t="s">
        <v>16</v>
      </c>
      <c r="D11" s="34"/>
      <c r="E11" s="34"/>
      <c r="F11" s="34"/>
      <c r="G11" s="36">
        <f>G77</f>
        <v>0</v>
      </c>
    </row>
    <row r="12" spans="1:7" s="5" customFormat="1" ht="24.95" customHeight="1">
      <c r="A12" s="25"/>
      <c r="B12" s="173"/>
      <c r="C12" s="166"/>
      <c r="D12" s="23"/>
      <c r="E12" s="24"/>
      <c r="F12" s="23"/>
      <c r="G12" s="37"/>
    </row>
    <row r="13" spans="1:7" s="5" customFormat="1" ht="24.95" customHeight="1">
      <c r="A13" s="169"/>
      <c r="B13" s="176"/>
      <c r="C13" s="170" t="s">
        <v>35</v>
      </c>
      <c r="D13" s="38"/>
      <c r="E13" s="40"/>
      <c r="F13" s="38"/>
      <c r="G13" s="41">
        <f>SUM(G8:G11)</f>
        <v>0</v>
      </c>
    </row>
    <row r="14" spans="1:7" s="3" customFormat="1" ht="24.95" customHeight="1">
      <c r="A14" s="25"/>
      <c r="B14" s="173"/>
      <c r="C14" s="166"/>
      <c r="D14" s="23"/>
      <c r="E14" s="24"/>
      <c r="F14" s="23"/>
      <c r="G14" s="23"/>
    </row>
    <row r="15" spans="1:7" s="6" customFormat="1" ht="18" customHeight="1">
      <c r="A15" s="44"/>
      <c r="B15" s="177"/>
      <c r="C15" s="21"/>
      <c r="D15" s="42"/>
      <c r="E15" s="29"/>
      <c r="F15" s="42"/>
      <c r="G15" s="42"/>
    </row>
    <row r="16" spans="1:7" s="13" customFormat="1" ht="18" customHeight="1">
      <c r="A16" s="218" t="s">
        <v>321</v>
      </c>
      <c r="B16" s="219" t="s">
        <v>3</v>
      </c>
      <c r="C16" s="220" t="s">
        <v>4</v>
      </c>
      <c r="D16" s="60" t="s">
        <v>317</v>
      </c>
      <c r="E16" s="60" t="s">
        <v>5</v>
      </c>
      <c r="F16" s="60" t="s">
        <v>318</v>
      </c>
      <c r="G16" s="60" t="s">
        <v>6</v>
      </c>
    </row>
    <row r="17" spans="1:21" s="6" customFormat="1" ht="18" customHeight="1">
      <c r="A17" s="218"/>
      <c r="B17" s="219"/>
      <c r="C17" s="220"/>
      <c r="D17" s="61">
        <v>1</v>
      </c>
      <c r="E17" s="62">
        <v>2</v>
      </c>
      <c r="F17" s="62">
        <v>3</v>
      </c>
      <c r="G17" s="63" t="s">
        <v>316</v>
      </c>
    </row>
    <row r="18" spans="1:21" s="6" customFormat="1" ht="18" customHeight="1">
      <c r="A18" s="180"/>
      <c r="B18" s="181"/>
      <c r="C18" s="182"/>
      <c r="D18" s="93"/>
      <c r="E18" s="69"/>
      <c r="F18" s="69"/>
      <c r="G18" s="69"/>
    </row>
    <row r="19" spans="1:21" s="7" customFormat="1" ht="18" customHeight="1">
      <c r="A19" s="180"/>
      <c r="B19" s="183" t="s">
        <v>0</v>
      </c>
      <c r="C19" s="184" t="s">
        <v>1</v>
      </c>
      <c r="D19" s="67"/>
      <c r="E19" s="68"/>
      <c r="F19" s="69"/>
      <c r="G19" s="69"/>
    </row>
    <row r="20" spans="1:21" s="7" customFormat="1" ht="18" customHeight="1">
      <c r="A20" s="180"/>
      <c r="B20" s="183"/>
      <c r="C20" s="184"/>
      <c r="D20" s="67"/>
      <c r="E20" s="68"/>
      <c r="F20" s="69"/>
      <c r="G20" s="69"/>
    </row>
    <row r="21" spans="1:21" s="12" customFormat="1" ht="18" customHeight="1">
      <c r="A21" s="185"/>
      <c r="B21" s="186" t="s">
        <v>36</v>
      </c>
      <c r="C21" s="72" t="s">
        <v>37</v>
      </c>
      <c r="D21" s="73"/>
      <c r="E21" s="74"/>
      <c r="F21" s="74"/>
      <c r="G21" s="7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s="12" customFormat="1" ht="18" customHeight="1">
      <c r="A22" s="185"/>
      <c r="B22" s="186"/>
      <c r="C22" s="72"/>
      <c r="D22" s="73"/>
      <c r="E22" s="74"/>
      <c r="F22" s="74"/>
      <c r="G22" s="7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12" customFormat="1" ht="19.5" customHeight="1">
      <c r="A23" s="185" t="s">
        <v>160</v>
      </c>
      <c r="B23" s="187" t="s">
        <v>115</v>
      </c>
      <c r="C23" s="76" t="s">
        <v>263</v>
      </c>
      <c r="D23" s="73" t="s">
        <v>65</v>
      </c>
      <c r="E23" s="74">
        <v>481</v>
      </c>
      <c r="F23" s="74"/>
      <c r="G23" s="69" t="str">
        <f>IF(ISBLANK(E23),"",IF(ISBLANK(F23),"",$E23*F23))</f>
        <v/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s="8" customFormat="1" ht="18" customHeight="1" thickBot="1">
      <c r="A24" s="199"/>
      <c r="B24" s="200"/>
      <c r="C24" s="201"/>
      <c r="D24" s="202"/>
      <c r="E24" s="203"/>
      <c r="F24" s="123"/>
      <c r="G24" s="123"/>
    </row>
    <row r="25" spans="1:21" s="15" customFormat="1" ht="18" customHeight="1" thickBot="1">
      <c r="A25" s="207"/>
      <c r="B25" s="141"/>
      <c r="C25" s="208" t="s">
        <v>19</v>
      </c>
      <c r="D25" s="143"/>
      <c r="E25" s="144"/>
      <c r="F25" s="145"/>
      <c r="G25" s="134">
        <f>SUM(G19:G24)</f>
        <v>0</v>
      </c>
    </row>
    <row r="26" spans="1:21" s="8" customFormat="1" ht="18" customHeight="1">
      <c r="A26" s="204"/>
      <c r="B26" s="205"/>
      <c r="C26" s="206"/>
      <c r="D26" s="127"/>
      <c r="E26" s="128"/>
      <c r="F26" s="129"/>
      <c r="G26" s="129"/>
    </row>
    <row r="27" spans="1:21" s="8" customFormat="1" ht="18" customHeight="1">
      <c r="A27" s="180"/>
      <c r="B27" s="188"/>
      <c r="C27" s="189"/>
      <c r="D27" s="67"/>
      <c r="E27" s="68"/>
      <c r="F27" s="69"/>
      <c r="G27" s="69"/>
    </row>
    <row r="28" spans="1:21" s="7" customFormat="1" ht="18">
      <c r="A28" s="180"/>
      <c r="B28" s="183" t="s">
        <v>7</v>
      </c>
      <c r="C28" s="184" t="s">
        <v>264</v>
      </c>
      <c r="D28" s="67"/>
      <c r="E28" s="68"/>
      <c r="F28" s="69"/>
      <c r="G28" s="69" t="str">
        <f>IF(ISBLANK(E28),"",IF(ISBLANK(F28),"",E28*F28))</f>
        <v/>
      </c>
    </row>
    <row r="29" spans="1:21" s="7" customFormat="1" ht="18" customHeight="1">
      <c r="A29" s="180"/>
      <c r="B29" s="183"/>
      <c r="C29" s="184"/>
      <c r="D29" s="67"/>
      <c r="E29" s="68"/>
      <c r="F29" s="69"/>
      <c r="G29" s="69"/>
    </row>
    <row r="30" spans="1:21" s="12" customFormat="1" ht="18" customHeight="1">
      <c r="A30" s="190"/>
      <c r="B30" s="186" t="s">
        <v>75</v>
      </c>
      <c r="C30" s="87" t="s">
        <v>76</v>
      </c>
      <c r="D30" s="82"/>
      <c r="E30" s="74"/>
      <c r="F30" s="74"/>
      <c r="G30" s="7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s="12" customFormat="1" ht="18" customHeight="1">
      <c r="A31" s="190"/>
      <c r="B31" s="191"/>
      <c r="C31" s="76"/>
      <c r="D31" s="82"/>
      <c r="E31" s="74"/>
      <c r="F31" s="74"/>
      <c r="G31" s="6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s="12" customFormat="1" ht="94.5" customHeight="1">
      <c r="A32" s="190">
        <v>1</v>
      </c>
      <c r="B32" s="191" t="s">
        <v>265</v>
      </c>
      <c r="C32" s="76" t="s">
        <v>266</v>
      </c>
      <c r="D32" s="82" t="s">
        <v>79</v>
      </c>
      <c r="E32" s="74">
        <v>719</v>
      </c>
      <c r="F32" s="74"/>
      <c r="G32" s="69" t="str">
        <f>IF(ISBLANK(E32),"",IF(ISBLANK(F32),"",$E32*F32))</f>
        <v/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s="12" customFormat="1" ht="63.75">
      <c r="A33" s="190">
        <v>2</v>
      </c>
      <c r="B33" s="191" t="s">
        <v>267</v>
      </c>
      <c r="C33" s="76" t="s">
        <v>268</v>
      </c>
      <c r="D33" s="82" t="s">
        <v>79</v>
      </c>
      <c r="E33" s="74">
        <v>180</v>
      </c>
      <c r="F33" s="74"/>
      <c r="G33" s="69" t="str">
        <f>IF(ISBLANK(E33),"",IF(ISBLANK(F33),"",$E33*F33))</f>
        <v/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7" customFormat="1" ht="18" customHeight="1">
      <c r="A34" s="180"/>
      <c r="B34" s="183"/>
      <c r="C34" s="184"/>
      <c r="D34" s="67"/>
      <c r="E34" s="68"/>
      <c r="F34" s="69"/>
      <c r="G34" s="69"/>
    </row>
    <row r="35" spans="1:21" s="12" customFormat="1" ht="18" customHeight="1">
      <c r="A35" s="190"/>
      <c r="B35" s="186" t="s">
        <v>96</v>
      </c>
      <c r="C35" s="117" t="s">
        <v>269</v>
      </c>
      <c r="D35" s="82"/>
      <c r="E35" s="74"/>
      <c r="F35" s="74"/>
      <c r="G35" s="6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7" customFormat="1" ht="18" customHeight="1">
      <c r="A36" s="180"/>
      <c r="B36" s="183"/>
      <c r="C36" s="184"/>
      <c r="D36" s="67"/>
      <c r="E36" s="68"/>
      <c r="F36" s="69"/>
      <c r="G36" s="69"/>
    </row>
    <row r="37" spans="1:21" s="20" customFormat="1" ht="32.25" customHeight="1">
      <c r="A37" s="192">
        <v>3</v>
      </c>
      <c r="B37" s="193" t="s">
        <v>244</v>
      </c>
      <c r="C37" s="81" t="s">
        <v>270</v>
      </c>
      <c r="D37" s="194" t="s">
        <v>79</v>
      </c>
      <c r="E37" s="78">
        <v>740</v>
      </c>
      <c r="F37" s="78"/>
      <c r="G37" s="69" t="str">
        <f>IF(ISBLANK(E37),"",IF(ISBLANK(F37),"",$E37*F37))</f>
        <v/>
      </c>
      <c r="H37" s="18"/>
      <c r="I37" s="18"/>
      <c r="J37" s="18"/>
      <c r="K37" s="18"/>
      <c r="L37" s="19"/>
      <c r="M37" s="18"/>
      <c r="N37" s="18"/>
      <c r="O37" s="19"/>
      <c r="P37" s="18"/>
      <c r="Q37" s="18"/>
      <c r="R37" s="18"/>
      <c r="S37" s="18"/>
      <c r="T37" s="18"/>
      <c r="U37" s="18"/>
    </row>
    <row r="38" spans="1:21" s="20" customFormat="1" ht="46.5" customHeight="1">
      <c r="A38" s="192">
        <v>4</v>
      </c>
      <c r="B38" s="195" t="s">
        <v>115</v>
      </c>
      <c r="C38" s="81" t="s">
        <v>246</v>
      </c>
      <c r="D38" s="194" t="s">
        <v>79</v>
      </c>
      <c r="E38" s="78">
        <v>130</v>
      </c>
      <c r="F38" s="78"/>
      <c r="G38" s="69" t="str">
        <f>IF(ISBLANK(E38),"",IF(ISBLANK(F38),"",$E38*F38))</f>
        <v/>
      </c>
      <c r="H38" s="18"/>
      <c r="I38" s="18"/>
      <c r="J38" s="18"/>
      <c r="K38" s="18"/>
      <c r="L38" s="19"/>
      <c r="M38" s="18"/>
      <c r="N38" s="18"/>
      <c r="O38" s="19"/>
      <c r="P38" s="18"/>
      <c r="Q38" s="18"/>
      <c r="R38" s="18"/>
      <c r="S38" s="18"/>
      <c r="T38" s="18"/>
      <c r="U38" s="18"/>
    </row>
    <row r="39" spans="1:21" s="7" customFormat="1" ht="18" customHeight="1">
      <c r="A39" s="180"/>
      <c r="B39" s="183"/>
      <c r="C39" s="184"/>
      <c r="D39" s="67"/>
      <c r="E39" s="68"/>
      <c r="F39" s="69"/>
      <c r="G39" s="69"/>
    </row>
    <row r="40" spans="1:21" s="12" customFormat="1" ht="18" customHeight="1">
      <c r="A40" s="190"/>
      <c r="B40" s="186" t="s">
        <v>104</v>
      </c>
      <c r="C40" s="117" t="s">
        <v>105</v>
      </c>
      <c r="D40" s="82"/>
      <c r="E40" s="74"/>
      <c r="F40" s="74"/>
      <c r="G40" s="6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s="12" customFormat="1" ht="18" customHeight="1">
      <c r="A41" s="190"/>
      <c r="B41" s="186"/>
      <c r="C41" s="117"/>
      <c r="D41" s="82"/>
      <c r="E41" s="74"/>
      <c r="F41" s="74"/>
      <c r="G41" s="6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s="12" customFormat="1" ht="33" customHeight="1">
      <c r="A42" s="190">
        <v>5</v>
      </c>
      <c r="B42" s="191" t="s">
        <v>271</v>
      </c>
      <c r="C42" s="76" t="s">
        <v>272</v>
      </c>
      <c r="D42" s="82" t="s">
        <v>108</v>
      </c>
      <c r="E42" s="78">
        <v>270</v>
      </c>
      <c r="F42" s="74"/>
      <c r="G42" s="69" t="str">
        <f>IF(ISBLANK(E42),"",IF(ISBLANK(F42),"",$E42*F42))</f>
        <v/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s="12" customFormat="1" ht="25.5">
      <c r="A43" s="190">
        <v>6</v>
      </c>
      <c r="B43" s="191" t="s">
        <v>111</v>
      </c>
      <c r="C43" s="76" t="s">
        <v>112</v>
      </c>
      <c r="D43" s="82" t="s">
        <v>79</v>
      </c>
      <c r="E43" s="78">
        <v>180</v>
      </c>
      <c r="F43" s="74"/>
      <c r="G43" s="69" t="str">
        <f>IF(ISBLANK(E43),"",IF(ISBLANK(F43),"",$E43*F43))</f>
        <v/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s="12" customFormat="1" ht="25.5">
      <c r="A44" s="190">
        <v>7</v>
      </c>
      <c r="B44" s="191" t="s">
        <v>190</v>
      </c>
      <c r="C44" s="76" t="s">
        <v>191</v>
      </c>
      <c r="D44" s="82" t="s">
        <v>108</v>
      </c>
      <c r="E44" s="78">
        <v>270</v>
      </c>
      <c r="F44" s="74"/>
      <c r="G44" s="69" t="str">
        <f>IF(ISBLANK(E44),"",IF(ISBLANK(F44),"",$E44*F44))</f>
        <v/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s="12" customFormat="1" ht="18" customHeight="1" thickBot="1">
      <c r="A45" s="209"/>
      <c r="B45" s="210"/>
      <c r="C45" s="120"/>
      <c r="D45" s="148"/>
      <c r="E45" s="153"/>
      <c r="F45" s="122"/>
      <c r="G45" s="12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s="7" customFormat="1" ht="18" customHeight="1" thickBot="1">
      <c r="A46" s="207"/>
      <c r="B46" s="141"/>
      <c r="C46" s="208" t="s">
        <v>20</v>
      </c>
      <c r="D46" s="143"/>
      <c r="E46" s="144"/>
      <c r="F46" s="145"/>
      <c r="G46" s="134">
        <f>SUM(G28:G45)</f>
        <v>0</v>
      </c>
    </row>
    <row r="47" spans="1:21" s="6" customFormat="1" ht="18" customHeight="1">
      <c r="A47" s="204"/>
      <c r="B47" s="211"/>
      <c r="C47" s="212"/>
      <c r="D47" s="164"/>
      <c r="E47" s="129"/>
      <c r="F47" s="129"/>
      <c r="G47" s="129"/>
    </row>
    <row r="48" spans="1:21" s="6" customFormat="1" ht="18" customHeight="1">
      <c r="A48" s="180"/>
      <c r="B48" s="196"/>
      <c r="C48" s="182"/>
      <c r="D48" s="93"/>
      <c r="E48" s="69"/>
      <c r="F48" s="69"/>
      <c r="G48" s="69"/>
    </row>
    <row r="49" spans="1:21" s="7" customFormat="1" ht="18" customHeight="1">
      <c r="A49" s="180"/>
      <c r="B49" s="183" t="s">
        <v>11</v>
      </c>
      <c r="C49" s="184" t="s">
        <v>262</v>
      </c>
      <c r="D49" s="92"/>
      <c r="E49" s="69"/>
      <c r="F49" s="69"/>
      <c r="G49" s="69" t="str">
        <f>IF(ISBLANK(E49),"",IF(ISBLANK(F49),"",E49*F49))</f>
        <v/>
      </c>
    </row>
    <row r="50" spans="1:21" s="7" customFormat="1" ht="18" customHeight="1">
      <c r="A50" s="180"/>
      <c r="B50" s="183"/>
      <c r="C50" s="184"/>
      <c r="D50" s="92"/>
      <c r="E50" s="69"/>
      <c r="F50" s="69"/>
      <c r="G50" s="69"/>
    </row>
    <row r="51" spans="1:21" s="12" customFormat="1" ht="18" customHeight="1">
      <c r="A51" s="190"/>
      <c r="B51" s="186" t="s">
        <v>140</v>
      </c>
      <c r="C51" s="72" t="s">
        <v>273</v>
      </c>
      <c r="D51" s="73"/>
      <c r="E51" s="74"/>
      <c r="F51" s="74"/>
      <c r="G51" s="100" t="str">
        <f>IF(ISBLANK(E51),"",IF(ISBLANK(F51),"",E51*F51))</f>
        <v/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12" customFormat="1" ht="18" customHeight="1">
      <c r="A52" s="190"/>
      <c r="B52" s="191"/>
      <c r="C52" s="105"/>
      <c r="D52" s="73"/>
      <c r="E52" s="74"/>
      <c r="F52" s="78"/>
      <c r="G52" s="10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s="12" customFormat="1" ht="77.25" customHeight="1">
      <c r="A53" s="190">
        <v>1</v>
      </c>
      <c r="B53" s="191" t="s">
        <v>178</v>
      </c>
      <c r="C53" s="197" t="s">
        <v>278</v>
      </c>
      <c r="D53" s="73" t="s">
        <v>65</v>
      </c>
      <c r="E53" s="74">
        <v>49.5</v>
      </c>
      <c r="F53" s="78"/>
      <c r="G53" s="69" t="str">
        <f>IF(ISBLANK(E53),"",IF(ISBLANK(F53),"",$E53*F53))</f>
        <v/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s="20" customFormat="1" ht="76.5" customHeight="1">
      <c r="A54" s="192">
        <v>2</v>
      </c>
      <c r="B54" s="191" t="s">
        <v>255</v>
      </c>
      <c r="C54" s="105" t="s">
        <v>256</v>
      </c>
      <c r="D54" s="109" t="s">
        <v>65</v>
      </c>
      <c r="E54" s="78">
        <v>481</v>
      </c>
      <c r="F54" s="78"/>
      <c r="G54" s="69" t="str">
        <f t="shared" ref="G54:G66" si="0">IF(ISBLANK(E54),"",IF(ISBLANK(F54),"",$E54*F54))</f>
        <v/>
      </c>
      <c r="H54" s="18"/>
      <c r="I54" s="18"/>
      <c r="J54" s="18"/>
      <c r="K54" s="18"/>
      <c r="L54" s="19"/>
      <c r="M54" s="18"/>
      <c r="N54" s="18"/>
      <c r="O54" s="19"/>
      <c r="P54" s="18"/>
      <c r="Q54" s="18"/>
      <c r="R54" s="18"/>
      <c r="S54" s="18"/>
      <c r="T54" s="18"/>
      <c r="U54" s="18"/>
    </row>
    <row r="55" spans="1:21" s="20" customFormat="1" ht="48.75" customHeight="1">
      <c r="A55" s="192">
        <v>3</v>
      </c>
      <c r="B55" s="187" t="s">
        <v>115</v>
      </c>
      <c r="C55" s="105" t="s">
        <v>274</v>
      </c>
      <c r="D55" s="109" t="s">
        <v>43</v>
      </c>
      <c r="E55" s="78">
        <v>1</v>
      </c>
      <c r="F55" s="78"/>
      <c r="G55" s="69" t="str">
        <f t="shared" si="0"/>
        <v/>
      </c>
      <c r="H55" s="18"/>
      <c r="I55" s="18"/>
      <c r="J55" s="18"/>
      <c r="K55" s="18"/>
      <c r="L55" s="19"/>
      <c r="M55" s="18"/>
      <c r="N55" s="18"/>
      <c r="O55" s="19"/>
      <c r="P55" s="18"/>
      <c r="Q55" s="18"/>
      <c r="R55" s="18"/>
      <c r="S55" s="18"/>
      <c r="T55" s="18"/>
      <c r="U55" s="18"/>
    </row>
    <row r="56" spans="1:21" s="12" customFormat="1" ht="18" customHeight="1">
      <c r="A56" s="190"/>
      <c r="B56" s="191"/>
      <c r="C56" s="105"/>
      <c r="D56" s="73"/>
      <c r="E56" s="74"/>
      <c r="F56" s="78"/>
      <c r="G56" s="6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s="12" customFormat="1" ht="18" customHeight="1">
      <c r="A57" s="190"/>
      <c r="B57" s="186" t="s">
        <v>142</v>
      </c>
      <c r="C57" s="72" t="s">
        <v>143</v>
      </c>
      <c r="D57" s="73"/>
      <c r="E57" s="74"/>
      <c r="F57" s="74"/>
      <c r="G57" s="6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s="12" customFormat="1" ht="18" customHeight="1">
      <c r="A58" s="190"/>
      <c r="B58" s="186"/>
      <c r="C58" s="72"/>
      <c r="D58" s="73"/>
      <c r="E58" s="74"/>
      <c r="F58" s="74"/>
      <c r="G58" s="6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s="12" customFormat="1" ht="49.5" customHeight="1">
      <c r="A59" s="190">
        <v>4</v>
      </c>
      <c r="B59" s="191" t="s">
        <v>250</v>
      </c>
      <c r="C59" s="197" t="s">
        <v>251</v>
      </c>
      <c r="D59" s="73" t="s">
        <v>43</v>
      </c>
      <c r="E59" s="74">
        <v>1</v>
      </c>
      <c r="F59" s="74"/>
      <c r="G59" s="69" t="str">
        <f t="shared" si="0"/>
        <v/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s="12" customFormat="1" ht="48" customHeight="1">
      <c r="A60" s="190">
        <v>5</v>
      </c>
      <c r="B60" s="191" t="s">
        <v>252</v>
      </c>
      <c r="C60" s="197" t="s">
        <v>279</v>
      </c>
      <c r="D60" s="73" t="s">
        <v>43</v>
      </c>
      <c r="E60" s="74">
        <v>5</v>
      </c>
      <c r="F60" s="78"/>
      <c r="G60" s="69" t="str">
        <f t="shared" si="0"/>
        <v/>
      </c>
    </row>
    <row r="61" spans="1:21" s="12" customFormat="1" ht="45" customHeight="1">
      <c r="A61" s="190">
        <v>6</v>
      </c>
      <c r="B61" s="191" t="s">
        <v>280</v>
      </c>
      <c r="C61" s="197" t="s">
        <v>281</v>
      </c>
      <c r="D61" s="73" t="s">
        <v>43</v>
      </c>
      <c r="E61" s="74">
        <v>4</v>
      </c>
      <c r="F61" s="74"/>
      <c r="G61" s="69" t="str">
        <f t="shared" si="0"/>
        <v/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s="12" customFormat="1" ht="46.5" customHeight="1">
      <c r="A62" s="190">
        <v>7</v>
      </c>
      <c r="B62" s="191" t="s">
        <v>282</v>
      </c>
      <c r="C62" s="99" t="s">
        <v>285</v>
      </c>
      <c r="D62" s="73" t="s">
        <v>43</v>
      </c>
      <c r="E62" s="74">
        <v>3</v>
      </c>
      <c r="F62" s="74"/>
      <c r="G62" s="69" t="str">
        <f t="shared" si="0"/>
        <v/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s="12" customFormat="1" ht="51">
      <c r="A63" s="190">
        <v>8</v>
      </c>
      <c r="B63" s="191" t="s">
        <v>284</v>
      </c>
      <c r="C63" s="197" t="s">
        <v>296</v>
      </c>
      <c r="D63" s="73" t="s">
        <v>43</v>
      </c>
      <c r="E63" s="74">
        <v>2</v>
      </c>
      <c r="F63" s="74"/>
      <c r="G63" s="69" t="str">
        <f t="shared" si="0"/>
        <v/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s="12" customFormat="1" ht="51">
      <c r="A64" s="190">
        <v>9</v>
      </c>
      <c r="B64" s="191" t="s">
        <v>282</v>
      </c>
      <c r="C64" s="99" t="s">
        <v>297</v>
      </c>
      <c r="D64" s="73" t="s">
        <v>43</v>
      </c>
      <c r="E64" s="74">
        <v>4</v>
      </c>
      <c r="F64" s="74"/>
      <c r="G64" s="69" t="str">
        <f t="shared" si="0"/>
        <v/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s="20" customFormat="1" ht="45" customHeight="1">
      <c r="A65" s="192">
        <v>10</v>
      </c>
      <c r="B65" s="193" t="s">
        <v>275</v>
      </c>
      <c r="C65" s="106" t="s">
        <v>276</v>
      </c>
      <c r="D65" s="109" t="s">
        <v>43</v>
      </c>
      <c r="E65" s="78">
        <v>1</v>
      </c>
      <c r="F65" s="78"/>
      <c r="G65" s="69" t="str">
        <f t="shared" si="0"/>
        <v/>
      </c>
      <c r="H65" s="18"/>
      <c r="I65" s="18"/>
      <c r="J65" s="18"/>
      <c r="K65" s="18"/>
      <c r="L65" s="19"/>
      <c r="M65" s="18"/>
      <c r="N65" s="18"/>
      <c r="O65" s="19"/>
      <c r="P65" s="18"/>
      <c r="Q65" s="18"/>
      <c r="R65" s="18"/>
      <c r="S65" s="18"/>
      <c r="T65" s="18"/>
      <c r="U65" s="18"/>
    </row>
    <row r="66" spans="1:21" s="12" customFormat="1" ht="80.25" customHeight="1" thickBot="1">
      <c r="A66" s="209">
        <v>11</v>
      </c>
      <c r="B66" s="210" t="s">
        <v>195</v>
      </c>
      <c r="C66" s="160" t="s">
        <v>257</v>
      </c>
      <c r="D66" s="121" t="s">
        <v>43</v>
      </c>
      <c r="E66" s="122">
        <v>18</v>
      </c>
      <c r="F66" s="153"/>
      <c r="G66" s="123" t="str">
        <f t="shared" si="0"/>
        <v/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s="17" customFormat="1" ht="18" customHeight="1" thickBot="1">
      <c r="A67" s="214"/>
      <c r="B67" s="215"/>
      <c r="C67" s="208" t="s">
        <v>22</v>
      </c>
      <c r="D67" s="131"/>
      <c r="E67" s="132"/>
      <c r="F67" s="133"/>
      <c r="G67" s="134">
        <f>SUM(G49:G66)</f>
        <v>0</v>
      </c>
      <c r="H67" s="16"/>
    </row>
    <row r="68" spans="1:21" s="10" customFormat="1" ht="18" customHeight="1">
      <c r="A68" s="204"/>
      <c r="B68" s="213"/>
      <c r="C68" s="212"/>
      <c r="D68" s="157"/>
      <c r="E68" s="158"/>
      <c r="F68" s="129"/>
      <c r="G68" s="158"/>
      <c r="H68" s="9"/>
    </row>
    <row r="69" spans="1:21" s="10" customFormat="1" ht="18" customHeight="1">
      <c r="A69" s="180"/>
      <c r="B69" s="198"/>
      <c r="C69" s="182"/>
      <c r="D69" s="112"/>
      <c r="E69" s="113"/>
      <c r="F69" s="69"/>
      <c r="G69" s="113"/>
      <c r="H69" s="9"/>
    </row>
    <row r="70" spans="1:21" s="7" customFormat="1" ht="18" customHeight="1">
      <c r="A70" s="180"/>
      <c r="B70" s="183" t="s">
        <v>15</v>
      </c>
      <c r="C70" s="184" t="s">
        <v>277</v>
      </c>
      <c r="D70" s="92"/>
      <c r="E70" s="69"/>
      <c r="F70" s="69"/>
      <c r="G70" s="69" t="str">
        <f>IF(ISBLANK(E70),"",IF(ISBLANK(F70),"",E70*F70))</f>
        <v/>
      </c>
    </row>
    <row r="71" spans="1:21" s="7" customFormat="1" ht="18" customHeight="1">
      <c r="A71" s="180"/>
      <c r="B71" s="183"/>
      <c r="C71" s="184"/>
      <c r="D71" s="92"/>
      <c r="E71" s="69"/>
      <c r="F71" s="69"/>
      <c r="G71" s="69"/>
    </row>
    <row r="72" spans="1:21" s="12" customFormat="1" ht="18" customHeight="1">
      <c r="A72" s="190"/>
      <c r="B72" s="186" t="s">
        <v>154</v>
      </c>
      <c r="C72" s="117" t="s">
        <v>155</v>
      </c>
      <c r="D72" s="115"/>
      <c r="E72" s="74"/>
      <c r="F72" s="74"/>
      <c r="G72" s="7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s="12" customFormat="1" ht="18" customHeight="1">
      <c r="A73" s="190"/>
      <c r="B73" s="186"/>
      <c r="C73" s="117"/>
      <c r="D73" s="115"/>
      <c r="E73" s="74"/>
      <c r="F73" s="74"/>
      <c r="G73" s="7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s="12" customFormat="1" ht="18" customHeight="1">
      <c r="A74" s="190">
        <v>1</v>
      </c>
      <c r="B74" s="191" t="s">
        <v>156</v>
      </c>
      <c r="C74" s="105" t="s">
        <v>157</v>
      </c>
      <c r="D74" s="82" t="s">
        <v>158</v>
      </c>
      <c r="E74" s="74">
        <v>3</v>
      </c>
      <c r="F74" s="74"/>
      <c r="G74" s="69" t="str">
        <f>IF(ISBLANK(E74),"",IF(ISBLANK(F74),"",$E74*F74))</f>
        <v/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s="12" customFormat="1" ht="18" customHeight="1">
      <c r="A75" s="190">
        <v>2</v>
      </c>
      <c r="B75" s="187" t="s">
        <v>115</v>
      </c>
      <c r="C75" s="105" t="s">
        <v>286</v>
      </c>
      <c r="D75" s="82" t="s">
        <v>65</v>
      </c>
      <c r="E75" s="74">
        <v>481</v>
      </c>
      <c r="F75" s="74"/>
      <c r="G75" s="69" t="str">
        <f>IF(ISBLANK(E75),"",IF(ISBLANK(F75),"",$E75*F75))</f>
        <v/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s="12" customFormat="1" ht="18" customHeight="1" thickBot="1">
      <c r="A76" s="209"/>
      <c r="B76" s="216"/>
      <c r="C76" s="217"/>
      <c r="D76" s="165"/>
      <c r="E76" s="122"/>
      <c r="F76" s="122"/>
      <c r="G76" s="154" t="str">
        <f>IF(ISBLANK(E76),"",IF(ISBLANK(F76),"",E76*F76))</f>
        <v/>
      </c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s="11" customFormat="1" ht="18" customHeight="1" thickBot="1">
      <c r="A77" s="214"/>
      <c r="B77" s="215"/>
      <c r="C77" s="208" t="s">
        <v>23</v>
      </c>
      <c r="D77" s="131"/>
      <c r="E77" s="132"/>
      <c r="F77" s="133"/>
      <c r="G77" s="134">
        <f>SUM(G70:G76)</f>
        <v>0</v>
      </c>
    </row>
    <row r="78" spans="1:21" s="6" customFormat="1" ht="18" customHeight="1">
      <c r="A78" s="44"/>
      <c r="B78" s="177"/>
      <c r="C78" s="21"/>
      <c r="D78" s="42"/>
      <c r="E78" s="29"/>
      <c r="F78" s="42"/>
      <c r="G78" s="42"/>
    </row>
    <row r="79" spans="1:21">
      <c r="A79" s="171"/>
      <c r="B79" s="178"/>
      <c r="C79" s="172"/>
    </row>
    <row r="80" spans="1:21">
      <c r="A80" s="171"/>
      <c r="B80" s="178"/>
      <c r="C80" s="172"/>
    </row>
    <row r="81" spans="1:3">
      <c r="A81" s="171"/>
      <c r="B81" s="178"/>
      <c r="C81" s="172"/>
    </row>
  </sheetData>
  <sheetProtection insertRows="0" deleteRows="0"/>
  <mergeCells count="3">
    <mergeCell ref="A16:A17"/>
    <mergeCell ref="B16:B17"/>
    <mergeCell ref="C16:C17"/>
  </mergeCells>
  <phoneticPr fontId="2" type="noConversion"/>
  <printOptions horizontalCentered="1"/>
  <pageMargins left="0.98425196850393704" right="0.59055118110236227" top="0.98425196850393704" bottom="0.98425196850393704" header="0.31496062992125984" footer="0.31496062992125984"/>
  <pageSetup paperSize="9" orientation="portrait" horizontalDpi="300" verticalDpi="300" r:id="rId1"/>
  <headerFooter alignWithMargins="0">
    <oddFooter xml:space="preserve">&amp;L&amp;"Arial,Navadno"&amp;9Razpisna dokumentacija - gradnje: POGLAVJE 4&amp;R&amp;9&amp;P od &amp;N  &amp;12 &amp;10  </oddFooter>
  </headerFooter>
  <rowBreaks count="2" manualBreakCount="2">
    <brk id="14" max="6" man="1"/>
    <brk id="7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4</vt:i4>
      </vt:variant>
    </vt:vector>
  </HeadingPairs>
  <TitlesOfParts>
    <vt:vector size="6" baseType="lpstr">
      <vt:lpstr>cesta</vt:lpstr>
      <vt:lpstr>fekalni kanal</vt:lpstr>
      <vt:lpstr>cesta!Področje_tiskanja</vt:lpstr>
      <vt:lpstr>'fekalni kanal'!Področje_tiskanja</vt:lpstr>
      <vt:lpstr>cesta!Tiskanje_naslovov</vt:lpstr>
      <vt:lpstr>'fekalni kanal'!Tiskanje_naslovov</vt:lpstr>
    </vt:vector>
  </TitlesOfParts>
  <Company>CE Design d.o.o.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</dc:creator>
  <cp:lastModifiedBy>Asna</cp:lastModifiedBy>
  <cp:lastPrinted>2013-06-25T18:21:02Z</cp:lastPrinted>
  <dcterms:created xsi:type="dcterms:W3CDTF">2005-01-11T06:57:06Z</dcterms:created>
  <dcterms:modified xsi:type="dcterms:W3CDTF">2013-06-26T14:31:13Z</dcterms:modified>
</cp:coreProperties>
</file>