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uzana\MOJI DOKUMENTI\OBČINA 2022\VELIKA JN\JN CESTE 2022 - SKLOP VZDRŽEVANJE IN ŠENGEN\Objavljeno\"/>
    </mc:Choice>
  </mc:AlternateContent>
  <xr:revisionPtr revIDLastSave="0" documentId="14_{6A7D4B4B-7420-481D-9FCE-CE2385CBA85D}" xr6:coauthVersionLast="47" xr6:coauthVersionMax="47" xr10:uidLastSave="{00000000-0000-0000-0000-000000000000}"/>
  <bookViews>
    <workbookView xWindow="-120" yWindow="-120" windowWidth="29040" windowHeight="15840" xr2:uid="{7EDD2995-60BF-460C-A985-6E0ABCC1DC6A}"/>
  </bookViews>
  <sheets>
    <sheet name="Sklop 1" sheetId="1" r:id="rId1"/>
    <sheet name="Sklop 2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3" l="1"/>
  <c r="G34" i="3" l="1"/>
  <c r="G33" i="3"/>
  <c r="G32" i="3"/>
  <c r="G29" i="3"/>
  <c r="G27" i="3"/>
  <c r="G26" i="3"/>
  <c r="G25" i="3"/>
  <c r="G31" i="3"/>
  <c r="G30" i="3"/>
  <c r="G28" i="3"/>
  <c r="G24" i="3"/>
  <c r="G23" i="3"/>
  <c r="G22" i="3"/>
  <c r="G21" i="3"/>
  <c r="G20" i="3"/>
  <c r="G19" i="3"/>
  <c r="G18" i="3"/>
  <c r="G28" i="1"/>
  <c r="G27" i="1"/>
  <c r="G26" i="1"/>
  <c r="G25" i="1"/>
  <c r="G24" i="1"/>
  <c r="G23" i="1"/>
  <c r="G22" i="1"/>
  <c r="G21" i="1"/>
  <c r="G20" i="1"/>
  <c r="G19" i="1"/>
  <c r="G18" i="1"/>
  <c r="G36" i="3" l="1"/>
  <c r="G38" i="3" s="1"/>
  <c r="G39" i="3" s="1"/>
  <c r="G40" i="3" s="1"/>
  <c r="G29" i="1"/>
  <c r="G31" i="1" s="1"/>
  <c r="G32" i="1" s="1"/>
  <c r="G33" i="1" s="1"/>
</calcChain>
</file>

<file path=xl/sharedStrings.xml><?xml version="1.0" encoding="utf-8"?>
<sst xmlns="http://schemas.openxmlformats.org/spreadsheetml/2006/main" count="100" uniqueCount="47">
  <si>
    <t>ZŠ</t>
  </si>
  <si>
    <t>OPIS DEL</t>
  </si>
  <si>
    <t>EM</t>
  </si>
  <si>
    <t>KOLIČINA</t>
  </si>
  <si>
    <t xml:space="preserve">CENA PO   ENOTI (brez DDV) </t>
  </si>
  <si>
    <t>VREDNOST (količina x cena)</t>
  </si>
  <si>
    <t>Rovokopač ICB ali MF</t>
  </si>
  <si>
    <t>ura</t>
  </si>
  <si>
    <t>Tovorno vozilo 10-12 t</t>
  </si>
  <si>
    <t>Dobava in vgrajevanje gramoza s postopnim valjanjem od 0-32</t>
  </si>
  <si>
    <t>m3</t>
  </si>
  <si>
    <t>Rezanje asfalta</t>
  </si>
  <si>
    <t>m</t>
  </si>
  <si>
    <t>Reskanje asfalta za stik</t>
  </si>
  <si>
    <t>m2</t>
  </si>
  <si>
    <t>Enoslojni asfalt od 0-16 v deb. 6 cm - strojno</t>
  </si>
  <si>
    <t>Enoslojni asfalt od 0-16 v deb. 6 cm - ročno</t>
  </si>
  <si>
    <t>Preplastitev z asfaltom od 0 – 8 strojno v debelini 3 cm</t>
  </si>
  <si>
    <t>Preplastitev z asfaltom od 0 – 11 strojno v debelini 4 cm</t>
  </si>
  <si>
    <t>Izravnava poškodovanega vozišča z asfaltno maso AC 16 SURF B50/70 A3</t>
  </si>
  <si>
    <t>t</t>
  </si>
  <si>
    <t>Mulda enoslojni asfalt 0-16 v deb. 6 cm</t>
  </si>
  <si>
    <t xml:space="preserve">Obrizg stika z betumensko emulzijo </t>
  </si>
  <si>
    <t>Izdelava bankin iz gramoza iz naravnega zdrobljenega kamnitega materiala širine 0,4 m</t>
  </si>
  <si>
    <t xml:space="preserve">SKUPAJ BREZ DDV </t>
  </si>
  <si>
    <t xml:space="preserve">Popust </t>
  </si>
  <si>
    <t>SKUPAJ BREZ DDV S POPUSTOM</t>
  </si>
  <si>
    <t>DDV 22%</t>
  </si>
  <si>
    <t xml:space="preserve">VSE SKUPAJ Z DDV </t>
  </si>
  <si>
    <t>Naročnik:</t>
  </si>
  <si>
    <t>OBČINA ROGATEC</t>
  </si>
  <si>
    <t>Pot k ribniku 4</t>
  </si>
  <si>
    <t>3252 Rogatec</t>
  </si>
  <si>
    <t>Datum:</t>
  </si>
  <si>
    <t>Ponudnik:</t>
  </si>
  <si>
    <t>Zadeva:</t>
  </si>
  <si>
    <t xml:space="preserve">Ponudbeni predračun  št.  </t>
  </si>
  <si>
    <t>Čiščenje in obrizg asfaltnih površin z bitumensko emulzijo</t>
  </si>
  <si>
    <t>Jaški - izdelava jaška iz cementnega betona, premera 50 cm, globine do 1,5 m, komplet s priključki (vtok, iztok), betonskim dnom in betonskim pokrovom</t>
  </si>
  <si>
    <t>kos</t>
  </si>
  <si>
    <t>ŽIG IN PODPIS PONUDNIKA</t>
  </si>
  <si>
    <t>Dobava in vgradnja jeklene varnostne ograje z vsemi elementi</t>
  </si>
  <si>
    <t>Krpanje udarnih jam AC 8 SURF B50/70 A4</t>
  </si>
  <si>
    <t>Sklop 1: Investicijsko vzdrževalna dela na cestah po krajevnih skupnostih</t>
  </si>
  <si>
    <t>Sklop 2: Investicijsko vzdrževalna dela na cestah ob schengenski meji</t>
  </si>
  <si>
    <t>Izvedba prepusta iz PVC cevi fi 150mm, z obbetoniranjem</t>
  </si>
  <si>
    <t>Odvodnjavanje - izdelava prepustov iz betonskih cevi, vključno s podložno plastjo iz cementnega betona, premera 50 cm v globini, do 1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</si>
</sst>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name val="Arial Narrow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6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right" vertical="top" wrapText="1"/>
    </xf>
    <xf numFmtId="43" fontId="2" fillId="0" borderId="4" xfId="1" applyFont="1" applyBorder="1" applyAlignment="1">
      <alignment vertical="top" wrapText="1"/>
    </xf>
    <xf numFmtId="2" fontId="2" fillId="0" borderId="4" xfId="0" applyNumberFormat="1" applyFont="1" applyBorder="1" applyAlignment="1">
      <alignment horizontal="right" vertical="top" wrapText="1"/>
    </xf>
    <xf numFmtId="3" fontId="2" fillId="0" borderId="4" xfId="0" applyNumberFormat="1" applyFont="1" applyBorder="1" applyAlignment="1">
      <alignment horizontal="center" vertical="top" wrapText="1"/>
    </xf>
    <xf numFmtId="43" fontId="2" fillId="2" borderId="4" xfId="1" applyFont="1" applyFill="1" applyBorder="1" applyAlignment="1">
      <alignment vertical="top" wrapText="1"/>
    </xf>
    <xf numFmtId="2" fontId="2" fillId="0" borderId="5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0" fontId="3" fillId="0" borderId="0" xfId="0" applyFont="1"/>
    <xf numFmtId="0" fontId="2" fillId="0" borderId="0" xfId="0" applyFont="1"/>
    <xf numFmtId="43" fontId="2" fillId="0" borderId="0" xfId="1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4" fontId="3" fillId="0" borderId="0" xfId="0" applyNumberFormat="1" applyFont="1" applyAlignment="1">
      <alignment horizontal="right"/>
    </xf>
    <xf numFmtId="14" fontId="3" fillId="2" borderId="7" xfId="0" applyNumberFormat="1" applyFont="1" applyFill="1" applyBorder="1" applyAlignment="1">
      <alignment horizontal="left"/>
    </xf>
    <xf numFmtId="14" fontId="3" fillId="2" borderId="0" xfId="0" applyNumberFormat="1" applyFont="1" applyFill="1" applyAlignment="1">
      <alignment horizontal="left"/>
    </xf>
    <xf numFmtId="0" fontId="8" fillId="0" borderId="0" xfId="0" applyFont="1"/>
    <xf numFmtId="0" fontId="8" fillId="2" borderId="7" xfId="0" applyFont="1" applyFill="1" applyBorder="1" applyAlignment="1">
      <alignment horizontal="left"/>
    </xf>
    <xf numFmtId="0" fontId="3" fillId="0" borderId="7" xfId="0" applyFont="1" applyBorder="1"/>
    <xf numFmtId="0" fontId="9" fillId="0" borderId="0" xfId="0" applyFont="1"/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43" fontId="2" fillId="0" borderId="4" xfId="1" applyFont="1" applyFill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</cellXfs>
  <cellStyles count="5">
    <cellStyle name="Navadno" xfId="0" builtinId="0"/>
    <cellStyle name="Navadno 2 2" xfId="2" xr:uid="{62842344-7A73-4CE4-8F02-49ED27055BC5}"/>
    <cellStyle name="Vejica" xfId="1" builtinId="3"/>
    <cellStyle name="Vejica 2" xfId="3" xr:uid="{EC3AF2DE-31B9-4E76-A2B7-C83752651D12}"/>
    <cellStyle name="Vejica 3" xfId="4" xr:uid="{D30AFA39-B77C-407F-82B8-83FA338BAE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41DEE-6515-46D4-922B-A848C20BF18F}">
  <dimension ref="A1:K38"/>
  <sheetViews>
    <sheetView tabSelected="1" zoomScaleNormal="100" workbookViewId="0">
      <selection activeCell="J30" sqref="J29:J30"/>
    </sheetView>
  </sheetViews>
  <sheetFormatPr defaultRowHeight="14.25" x14ac:dyDescent="0.2"/>
  <cols>
    <col min="1" max="1" width="9.140625" style="12"/>
    <col min="2" max="2" width="4.42578125" style="15" customWidth="1"/>
    <col min="3" max="3" width="37.85546875" style="12" customWidth="1"/>
    <col min="4" max="4" width="9.140625" style="12"/>
    <col min="5" max="5" width="10.42578125" style="12" customWidth="1"/>
    <col min="6" max="6" width="9.5703125" style="12" customWidth="1"/>
    <col min="7" max="7" width="19" style="12" customWidth="1"/>
    <col min="8" max="8" width="13.42578125" style="12" bestFit="1" customWidth="1"/>
    <col min="9" max="9" width="9.140625" style="12"/>
    <col min="10" max="10" width="26.42578125" style="13" customWidth="1"/>
    <col min="11" max="11" width="12" style="12" bestFit="1" customWidth="1"/>
    <col min="12" max="12" width="24.7109375" style="12" customWidth="1"/>
    <col min="13" max="16384" width="9.140625" style="12"/>
  </cols>
  <sheetData>
    <row r="1" spans="1:7" s="11" customFormat="1" x14ac:dyDescent="0.2">
      <c r="A1" s="16"/>
      <c r="B1" s="11" t="s">
        <v>29</v>
      </c>
      <c r="C1" s="16"/>
      <c r="D1" s="17"/>
      <c r="E1" s="17"/>
      <c r="F1" s="17"/>
    </row>
    <row r="2" spans="1:7" s="11" customFormat="1" ht="15" x14ac:dyDescent="0.25">
      <c r="B2" s="18" t="s">
        <v>30</v>
      </c>
    </row>
    <row r="3" spans="1:7" s="11" customFormat="1" ht="15" x14ac:dyDescent="0.25">
      <c r="B3" s="18" t="s">
        <v>31</v>
      </c>
    </row>
    <row r="4" spans="1:7" s="11" customFormat="1" ht="15" x14ac:dyDescent="0.25">
      <c r="B4" s="18" t="s">
        <v>32</v>
      </c>
      <c r="E4" s="19" t="s">
        <v>33</v>
      </c>
      <c r="F4" s="20"/>
    </row>
    <row r="5" spans="1:7" s="11" customFormat="1" ht="15" x14ac:dyDescent="0.25">
      <c r="B5" s="18"/>
      <c r="E5" s="19"/>
      <c r="F5" s="21"/>
    </row>
    <row r="6" spans="1:7" s="11" customFormat="1" ht="15" x14ac:dyDescent="0.25">
      <c r="B6" s="18" t="s">
        <v>34</v>
      </c>
      <c r="E6" s="19"/>
      <c r="F6" s="21"/>
    </row>
    <row r="7" spans="1:7" s="11" customFormat="1" ht="15" x14ac:dyDescent="0.25">
      <c r="B7" s="18"/>
      <c r="E7" s="19"/>
      <c r="F7" s="21"/>
    </row>
    <row r="8" spans="1:7" s="11" customFormat="1" ht="15" x14ac:dyDescent="0.25">
      <c r="B8" s="18"/>
      <c r="E8" s="19"/>
      <c r="F8" s="21"/>
    </row>
    <row r="9" spans="1:7" s="11" customFormat="1" ht="15" x14ac:dyDescent="0.25">
      <c r="B9" s="18"/>
      <c r="E9" s="19"/>
      <c r="F9" s="21"/>
    </row>
    <row r="10" spans="1:7" s="11" customFormat="1" ht="15" x14ac:dyDescent="0.25">
      <c r="B10" s="18"/>
      <c r="E10" s="19"/>
      <c r="F10" s="21"/>
    </row>
    <row r="11" spans="1:7" s="11" customFormat="1" x14ac:dyDescent="0.2"/>
    <row r="12" spans="1:7" s="11" customFormat="1" x14ac:dyDescent="0.2"/>
    <row r="13" spans="1:7" s="11" customFormat="1" ht="15" x14ac:dyDescent="0.25">
      <c r="A13" s="22" t="s">
        <v>35</v>
      </c>
      <c r="B13" s="23" t="s">
        <v>36</v>
      </c>
      <c r="C13" s="24"/>
      <c r="D13" s="24"/>
    </row>
    <row r="14" spans="1:7" ht="15" x14ac:dyDescent="0.25">
      <c r="B14" s="25"/>
      <c r="C14" s="25"/>
      <c r="D14" s="25"/>
      <c r="E14" s="25"/>
      <c r="F14" s="25"/>
      <c r="G14" s="25"/>
    </row>
    <row r="15" spans="1:7" ht="15" x14ac:dyDescent="0.25">
      <c r="B15" s="25"/>
      <c r="C15" s="25"/>
      <c r="D15" s="25"/>
      <c r="E15" s="25"/>
      <c r="F15" s="25"/>
      <c r="G15" s="25"/>
    </row>
    <row r="16" spans="1:7" ht="15" x14ac:dyDescent="0.25">
      <c r="B16" s="26" t="s">
        <v>43</v>
      </c>
      <c r="C16" s="27"/>
      <c r="D16" s="27"/>
      <c r="E16" s="27"/>
      <c r="F16" s="27"/>
      <c r="G16" s="28"/>
    </row>
    <row r="17" spans="2:11" ht="75" x14ac:dyDescent="0.25">
      <c r="B17" s="29" t="s">
        <v>0</v>
      </c>
      <c r="C17" s="30" t="s">
        <v>1</v>
      </c>
      <c r="D17" s="30" t="s">
        <v>2</v>
      </c>
      <c r="E17" s="30" t="s">
        <v>3</v>
      </c>
      <c r="F17" s="31" t="s">
        <v>4</v>
      </c>
      <c r="G17" s="31" t="s">
        <v>5</v>
      </c>
    </row>
    <row r="18" spans="2:11" x14ac:dyDescent="0.2">
      <c r="B18" s="1">
        <v>1</v>
      </c>
      <c r="C18" s="2" t="s">
        <v>6</v>
      </c>
      <c r="D18" s="3" t="s">
        <v>7</v>
      </c>
      <c r="E18" s="3">
        <v>33</v>
      </c>
      <c r="F18" s="4"/>
      <c r="G18" s="5">
        <f>E18*F18</f>
        <v>0</v>
      </c>
    </row>
    <row r="19" spans="2:11" x14ac:dyDescent="0.2">
      <c r="B19" s="1">
        <v>2</v>
      </c>
      <c r="C19" s="2" t="s">
        <v>8</v>
      </c>
      <c r="D19" s="3" t="s">
        <v>7</v>
      </c>
      <c r="E19" s="3">
        <v>33</v>
      </c>
      <c r="F19" s="6"/>
      <c r="G19" s="5">
        <f t="shared" ref="G19:G28" si="0">E19*F19</f>
        <v>0</v>
      </c>
    </row>
    <row r="20" spans="2:11" ht="28.5" x14ac:dyDescent="0.2">
      <c r="B20" s="1">
        <v>3</v>
      </c>
      <c r="C20" s="2" t="s">
        <v>9</v>
      </c>
      <c r="D20" s="3" t="s">
        <v>10</v>
      </c>
      <c r="E20" s="3">
        <v>700</v>
      </c>
      <c r="F20" s="6"/>
      <c r="G20" s="5">
        <f t="shared" si="0"/>
        <v>0</v>
      </c>
    </row>
    <row r="21" spans="2:11" x14ac:dyDescent="0.2">
      <c r="B21" s="1">
        <v>4</v>
      </c>
      <c r="C21" s="2" t="s">
        <v>11</v>
      </c>
      <c r="D21" s="3" t="s">
        <v>12</v>
      </c>
      <c r="E21" s="3">
        <v>28</v>
      </c>
      <c r="F21" s="6"/>
      <c r="G21" s="5">
        <f t="shared" si="0"/>
        <v>0</v>
      </c>
      <c r="K21" s="14"/>
    </row>
    <row r="22" spans="2:11" x14ac:dyDescent="0.2">
      <c r="B22" s="1">
        <v>5</v>
      </c>
      <c r="C22" s="2" t="s">
        <v>13</v>
      </c>
      <c r="D22" s="3" t="s">
        <v>14</v>
      </c>
      <c r="E22" s="3">
        <v>20</v>
      </c>
      <c r="F22" s="6"/>
      <c r="G22" s="5">
        <f t="shared" si="0"/>
        <v>0</v>
      </c>
      <c r="K22" s="14"/>
    </row>
    <row r="23" spans="2:11" ht="28.5" x14ac:dyDescent="0.2">
      <c r="B23" s="1">
        <v>6</v>
      </c>
      <c r="C23" s="2" t="s">
        <v>15</v>
      </c>
      <c r="D23" s="3" t="s">
        <v>14</v>
      </c>
      <c r="E23" s="7">
        <v>2900</v>
      </c>
      <c r="F23" s="6"/>
      <c r="G23" s="8">
        <f t="shared" si="0"/>
        <v>0</v>
      </c>
    </row>
    <row r="24" spans="2:11" ht="28.5" x14ac:dyDescent="0.2">
      <c r="B24" s="1">
        <v>7</v>
      </c>
      <c r="C24" s="2" t="s">
        <v>16</v>
      </c>
      <c r="D24" s="3" t="s">
        <v>14</v>
      </c>
      <c r="E24" s="7">
        <v>50</v>
      </c>
      <c r="F24" s="6"/>
      <c r="G24" s="8">
        <f t="shared" si="0"/>
        <v>0</v>
      </c>
    </row>
    <row r="25" spans="2:11" x14ac:dyDescent="0.2">
      <c r="B25" s="1">
        <v>8</v>
      </c>
      <c r="C25" s="2" t="s">
        <v>21</v>
      </c>
      <c r="D25" s="3" t="s">
        <v>12</v>
      </c>
      <c r="E25" s="7">
        <v>100</v>
      </c>
      <c r="F25" s="9"/>
      <c r="G25" s="8">
        <f t="shared" si="0"/>
        <v>0</v>
      </c>
      <c r="H25" s="14"/>
    </row>
    <row r="26" spans="2:11" x14ac:dyDescent="0.2">
      <c r="B26" s="1">
        <v>9</v>
      </c>
      <c r="C26" s="2" t="s">
        <v>22</v>
      </c>
      <c r="D26" s="3" t="s">
        <v>12</v>
      </c>
      <c r="E26" s="7">
        <v>28</v>
      </c>
      <c r="F26" s="10"/>
      <c r="G26" s="5">
        <f t="shared" si="0"/>
        <v>0</v>
      </c>
      <c r="J26" s="12"/>
    </row>
    <row r="27" spans="2:11" ht="42.75" x14ac:dyDescent="0.2">
      <c r="B27" s="1">
        <v>10</v>
      </c>
      <c r="C27" s="2" t="s">
        <v>23</v>
      </c>
      <c r="D27" s="3" t="s">
        <v>14</v>
      </c>
      <c r="E27" s="3">
        <v>1100</v>
      </c>
      <c r="F27" s="4"/>
      <c r="G27" s="5">
        <f t="shared" si="0"/>
        <v>0</v>
      </c>
      <c r="J27" s="12"/>
    </row>
    <row r="28" spans="2:11" ht="28.5" x14ac:dyDescent="0.2">
      <c r="B28" s="1">
        <v>11</v>
      </c>
      <c r="C28" s="2" t="s">
        <v>42</v>
      </c>
      <c r="D28" s="3" t="s">
        <v>20</v>
      </c>
      <c r="E28" s="3">
        <v>30</v>
      </c>
      <c r="F28" s="4"/>
      <c r="G28" s="5">
        <f t="shared" si="0"/>
        <v>0</v>
      </c>
      <c r="J28" s="12"/>
    </row>
    <row r="29" spans="2:11" ht="15" x14ac:dyDescent="0.2">
      <c r="B29" s="1">
        <v>12</v>
      </c>
      <c r="C29" s="32" t="s">
        <v>24</v>
      </c>
      <c r="D29" s="32"/>
      <c r="E29" s="32"/>
      <c r="F29" s="2"/>
      <c r="G29" s="5">
        <f>SUM(G18:G28)</f>
        <v>0</v>
      </c>
      <c r="H29" s="14"/>
      <c r="I29" s="14"/>
      <c r="J29" s="12"/>
    </row>
    <row r="30" spans="2:11" ht="15" x14ac:dyDescent="0.2">
      <c r="B30" s="1">
        <v>13</v>
      </c>
      <c r="C30" s="31" t="s">
        <v>25</v>
      </c>
      <c r="D30" s="31"/>
      <c r="E30" s="31"/>
      <c r="F30" s="33"/>
      <c r="G30" s="5"/>
      <c r="H30" s="14"/>
      <c r="J30" s="12"/>
    </row>
    <row r="31" spans="2:11" ht="15" x14ac:dyDescent="0.2">
      <c r="B31" s="1">
        <v>14</v>
      </c>
      <c r="C31" s="31" t="s">
        <v>26</v>
      </c>
      <c r="D31" s="31"/>
      <c r="E31" s="31"/>
      <c r="F31" s="33"/>
      <c r="G31" s="5">
        <f>G29-G30</f>
        <v>0</v>
      </c>
      <c r="H31" s="14"/>
      <c r="J31" s="12"/>
    </row>
    <row r="32" spans="2:11" ht="15" x14ac:dyDescent="0.2">
      <c r="B32" s="1">
        <v>15</v>
      </c>
      <c r="C32" s="32" t="s">
        <v>27</v>
      </c>
      <c r="D32" s="32"/>
      <c r="E32" s="32"/>
      <c r="F32" s="33"/>
      <c r="G32" s="5">
        <f>G31*0.22</f>
        <v>0</v>
      </c>
      <c r="J32" s="12"/>
    </row>
    <row r="33" spans="2:10" ht="15" x14ac:dyDescent="0.2">
      <c r="B33" s="1">
        <v>16</v>
      </c>
      <c r="C33" s="32" t="s">
        <v>28</v>
      </c>
      <c r="D33" s="32"/>
      <c r="E33" s="32"/>
      <c r="F33" s="33"/>
      <c r="G33" s="34">
        <f>G32+G31</f>
        <v>0</v>
      </c>
      <c r="H33" s="13"/>
      <c r="J33" s="12"/>
    </row>
    <row r="35" spans="2:10" x14ac:dyDescent="0.2">
      <c r="G35" s="14"/>
      <c r="H35" s="14"/>
    </row>
    <row r="36" spans="2:10" x14ac:dyDescent="0.2">
      <c r="G36" s="14"/>
    </row>
    <row r="37" spans="2:10" x14ac:dyDescent="0.2">
      <c r="C37" s="11" t="s">
        <v>40</v>
      </c>
      <c r="G37" s="14"/>
    </row>
    <row r="38" spans="2:10" x14ac:dyDescent="0.2">
      <c r="G38" s="14"/>
    </row>
  </sheetData>
  <mergeCells count="4">
    <mergeCell ref="B16:G16"/>
    <mergeCell ref="C29:E29"/>
    <mergeCell ref="C32:E32"/>
    <mergeCell ref="C33:E33"/>
  </mergeCells>
  <pageMargins left="0.7" right="0.7" top="0.75" bottom="0.75" header="0.3" footer="0.3"/>
  <pageSetup paperSize="9" scale="87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B5887-FE9F-4034-9FB0-82D7688D2DBB}">
  <dimension ref="A1:K46"/>
  <sheetViews>
    <sheetView topLeftCell="A25" workbookViewId="0">
      <selection activeCell="F18" sqref="F18:F35"/>
    </sheetView>
  </sheetViews>
  <sheetFormatPr defaultRowHeight="15" x14ac:dyDescent="0.2"/>
  <cols>
    <col min="1" max="1" width="9.140625" style="12"/>
    <col min="2" max="2" width="4.42578125" style="15" customWidth="1"/>
    <col min="3" max="3" width="37.85546875" style="12" customWidth="1"/>
    <col min="4" max="4" width="9.140625" style="12"/>
    <col min="5" max="5" width="10.42578125" style="12" customWidth="1"/>
    <col min="6" max="6" width="9.5703125" style="12" customWidth="1"/>
    <col min="7" max="7" width="19" style="12" customWidth="1"/>
    <col min="8" max="8" width="14.5703125" style="12" bestFit="1" customWidth="1"/>
    <col min="9" max="9" width="9.140625" style="12"/>
    <col min="10" max="10" width="26.42578125" style="13" customWidth="1"/>
    <col min="11" max="11" width="12" style="12" bestFit="1" customWidth="1"/>
    <col min="12" max="12" width="24.7109375" style="12" customWidth="1"/>
    <col min="13" max="16384" width="9.140625" style="12"/>
  </cols>
  <sheetData>
    <row r="1" spans="1:7" s="11" customFormat="1" ht="14.25" x14ac:dyDescent="0.2">
      <c r="A1" s="16"/>
      <c r="B1" s="11" t="s">
        <v>29</v>
      </c>
      <c r="C1" s="16"/>
      <c r="D1" s="17"/>
      <c r="E1" s="17"/>
      <c r="F1" s="17"/>
    </row>
    <row r="2" spans="1:7" s="11" customFormat="1" x14ac:dyDescent="0.25">
      <c r="B2" s="18" t="s">
        <v>30</v>
      </c>
    </row>
    <row r="3" spans="1:7" s="11" customFormat="1" x14ac:dyDescent="0.25">
      <c r="B3" s="18" t="s">
        <v>31</v>
      </c>
    </row>
    <row r="4" spans="1:7" s="11" customFormat="1" x14ac:dyDescent="0.25">
      <c r="B4" s="18" t="s">
        <v>32</v>
      </c>
      <c r="E4" s="19" t="s">
        <v>33</v>
      </c>
      <c r="F4" s="20"/>
    </row>
    <row r="5" spans="1:7" s="11" customFormat="1" x14ac:dyDescent="0.25">
      <c r="B5" s="18"/>
      <c r="E5" s="19"/>
      <c r="F5" s="21"/>
    </row>
    <row r="6" spans="1:7" s="11" customFormat="1" x14ac:dyDescent="0.25">
      <c r="B6" s="18" t="s">
        <v>34</v>
      </c>
      <c r="E6" s="19"/>
      <c r="F6" s="21"/>
    </row>
    <row r="7" spans="1:7" s="11" customFormat="1" x14ac:dyDescent="0.25">
      <c r="B7" s="18"/>
      <c r="E7" s="19"/>
      <c r="F7" s="21"/>
    </row>
    <row r="8" spans="1:7" s="11" customFormat="1" x14ac:dyDescent="0.25">
      <c r="B8" s="18"/>
      <c r="E8" s="19"/>
      <c r="F8" s="21"/>
    </row>
    <row r="9" spans="1:7" s="11" customFormat="1" x14ac:dyDescent="0.25">
      <c r="B9" s="18"/>
      <c r="E9" s="19"/>
      <c r="F9" s="21"/>
    </row>
    <row r="10" spans="1:7" s="11" customFormat="1" x14ac:dyDescent="0.25">
      <c r="B10" s="18"/>
      <c r="E10" s="19"/>
      <c r="F10" s="21"/>
    </row>
    <row r="11" spans="1:7" s="11" customFormat="1" ht="14.25" x14ac:dyDescent="0.2"/>
    <row r="12" spans="1:7" s="11" customFormat="1" ht="14.25" x14ac:dyDescent="0.2"/>
    <row r="13" spans="1:7" s="11" customFormat="1" x14ac:dyDescent="0.25">
      <c r="A13" s="22" t="s">
        <v>35</v>
      </c>
      <c r="B13" s="23" t="s">
        <v>36</v>
      </c>
      <c r="C13" s="24"/>
      <c r="D13" s="24"/>
    </row>
    <row r="14" spans="1:7" x14ac:dyDescent="0.25">
      <c r="B14" s="25"/>
      <c r="C14" s="25"/>
      <c r="D14" s="25"/>
      <c r="E14" s="25"/>
      <c r="F14" s="25"/>
      <c r="G14" s="25"/>
    </row>
    <row r="15" spans="1:7" x14ac:dyDescent="0.25">
      <c r="B15" s="25"/>
      <c r="C15" s="25"/>
      <c r="D15" s="25"/>
      <c r="E15" s="25"/>
      <c r="F15" s="25"/>
      <c r="G15" s="25"/>
    </row>
    <row r="16" spans="1:7" x14ac:dyDescent="0.25">
      <c r="B16" s="26" t="s">
        <v>44</v>
      </c>
      <c r="C16" s="27"/>
      <c r="D16" s="27"/>
      <c r="E16" s="27"/>
      <c r="F16" s="27"/>
      <c r="G16" s="28"/>
    </row>
    <row r="17" spans="2:11" ht="75" x14ac:dyDescent="0.25">
      <c r="B17" s="29" t="s">
        <v>0</v>
      </c>
      <c r="C17" s="30" t="s">
        <v>1</v>
      </c>
      <c r="D17" s="30" t="s">
        <v>2</v>
      </c>
      <c r="E17" s="30" t="s">
        <v>3</v>
      </c>
      <c r="F17" s="31" t="s">
        <v>4</v>
      </c>
      <c r="G17" s="31" t="s">
        <v>5</v>
      </c>
    </row>
    <row r="18" spans="2:11" ht="14.25" x14ac:dyDescent="0.2">
      <c r="B18" s="1">
        <v>1</v>
      </c>
      <c r="C18" s="2" t="s">
        <v>6</v>
      </c>
      <c r="D18" s="3" t="s">
        <v>7</v>
      </c>
      <c r="E18" s="3">
        <v>25</v>
      </c>
      <c r="F18" s="4"/>
      <c r="G18" s="5">
        <f>E18*F18</f>
        <v>0</v>
      </c>
    </row>
    <row r="19" spans="2:11" ht="14.25" x14ac:dyDescent="0.2">
      <c r="B19" s="1">
        <v>2</v>
      </c>
      <c r="C19" s="2" t="s">
        <v>8</v>
      </c>
      <c r="D19" s="3" t="s">
        <v>7</v>
      </c>
      <c r="E19" s="3">
        <v>25</v>
      </c>
      <c r="F19" s="6"/>
      <c r="G19" s="5">
        <f t="shared" ref="G19:G36" si="0">E19*F19</f>
        <v>0</v>
      </c>
    </row>
    <row r="20" spans="2:11" ht="28.5" x14ac:dyDescent="0.2">
      <c r="B20" s="1">
        <v>3</v>
      </c>
      <c r="C20" s="2" t="s">
        <v>9</v>
      </c>
      <c r="D20" s="3" t="s">
        <v>10</v>
      </c>
      <c r="E20" s="3">
        <v>100</v>
      </c>
      <c r="F20" s="6"/>
      <c r="G20" s="5">
        <f t="shared" si="0"/>
        <v>0</v>
      </c>
    </row>
    <row r="21" spans="2:11" ht="14.25" x14ac:dyDescent="0.2">
      <c r="B21" s="1">
        <v>4</v>
      </c>
      <c r="C21" s="2" t="s">
        <v>11</v>
      </c>
      <c r="D21" s="3" t="s">
        <v>12</v>
      </c>
      <c r="E21" s="3">
        <v>30</v>
      </c>
      <c r="F21" s="6"/>
      <c r="G21" s="5">
        <f t="shared" si="0"/>
        <v>0</v>
      </c>
      <c r="K21" s="14"/>
    </row>
    <row r="22" spans="2:11" ht="14.25" x14ac:dyDescent="0.2">
      <c r="B22" s="1">
        <v>5</v>
      </c>
      <c r="C22" s="2" t="s">
        <v>13</v>
      </c>
      <c r="D22" s="3" t="s">
        <v>14</v>
      </c>
      <c r="E22" s="3">
        <v>20</v>
      </c>
      <c r="F22" s="6"/>
      <c r="G22" s="5">
        <f t="shared" si="0"/>
        <v>0</v>
      </c>
      <c r="K22" s="14"/>
    </row>
    <row r="23" spans="2:11" ht="28.5" x14ac:dyDescent="0.2">
      <c r="B23" s="1">
        <v>6</v>
      </c>
      <c r="C23" s="2" t="s">
        <v>15</v>
      </c>
      <c r="D23" s="3" t="s">
        <v>14</v>
      </c>
      <c r="E23" s="7">
        <v>500</v>
      </c>
      <c r="F23" s="6"/>
      <c r="G23" s="8">
        <f t="shared" si="0"/>
        <v>0</v>
      </c>
    </row>
    <row r="24" spans="2:11" ht="28.5" x14ac:dyDescent="0.2">
      <c r="B24" s="1">
        <v>7</v>
      </c>
      <c r="C24" s="2" t="s">
        <v>16</v>
      </c>
      <c r="D24" s="3" t="s">
        <v>14</v>
      </c>
      <c r="E24" s="7">
        <v>20</v>
      </c>
      <c r="F24" s="6"/>
      <c r="G24" s="8">
        <f t="shared" si="0"/>
        <v>0</v>
      </c>
    </row>
    <row r="25" spans="2:11" ht="28.5" x14ac:dyDescent="0.2">
      <c r="B25" s="1">
        <v>8</v>
      </c>
      <c r="C25" s="36" t="s">
        <v>18</v>
      </c>
      <c r="D25" s="3" t="s">
        <v>10</v>
      </c>
      <c r="E25" s="7">
        <v>2000</v>
      </c>
      <c r="F25" s="6"/>
      <c r="G25" s="8">
        <f t="shared" si="0"/>
        <v>0</v>
      </c>
    </row>
    <row r="26" spans="2:11" ht="28.5" x14ac:dyDescent="0.2">
      <c r="B26" s="1">
        <v>9</v>
      </c>
      <c r="C26" s="36" t="s">
        <v>17</v>
      </c>
      <c r="D26" s="3" t="s">
        <v>10</v>
      </c>
      <c r="E26" s="7">
        <v>2850</v>
      </c>
      <c r="F26" s="6"/>
      <c r="G26" s="8">
        <f t="shared" si="0"/>
        <v>0</v>
      </c>
    </row>
    <row r="27" spans="2:11" ht="28.5" x14ac:dyDescent="0.2">
      <c r="B27" s="1">
        <v>10</v>
      </c>
      <c r="C27" s="36" t="s">
        <v>19</v>
      </c>
      <c r="D27" s="3" t="s">
        <v>20</v>
      </c>
      <c r="E27" s="7">
        <v>150</v>
      </c>
      <c r="F27" s="6"/>
      <c r="G27" s="8">
        <f t="shared" si="0"/>
        <v>0</v>
      </c>
    </row>
    <row r="28" spans="2:11" ht="14.25" x14ac:dyDescent="0.2">
      <c r="B28" s="1">
        <v>11</v>
      </c>
      <c r="C28" s="2" t="s">
        <v>21</v>
      </c>
      <c r="D28" s="3" t="s">
        <v>12</v>
      </c>
      <c r="E28" s="7">
        <v>300</v>
      </c>
      <c r="F28" s="6"/>
      <c r="G28" s="8">
        <f t="shared" si="0"/>
        <v>0</v>
      </c>
      <c r="H28" s="14"/>
    </row>
    <row r="29" spans="2:11" ht="28.5" x14ac:dyDescent="0.2">
      <c r="B29" s="1">
        <v>12</v>
      </c>
      <c r="C29" s="36" t="s">
        <v>37</v>
      </c>
      <c r="D29" s="37" t="s">
        <v>14</v>
      </c>
      <c r="E29" s="7">
        <v>5000</v>
      </c>
      <c r="F29" s="6"/>
      <c r="G29" s="8">
        <f t="shared" si="0"/>
        <v>0</v>
      </c>
      <c r="H29" s="14"/>
    </row>
    <row r="30" spans="2:11" ht="14.25" x14ac:dyDescent="0.2">
      <c r="B30" s="1">
        <v>13</v>
      </c>
      <c r="C30" s="2" t="s">
        <v>22</v>
      </c>
      <c r="D30" s="3" t="s">
        <v>12</v>
      </c>
      <c r="E30" s="7">
        <v>30</v>
      </c>
      <c r="F30" s="10"/>
      <c r="G30" s="5">
        <f t="shared" si="0"/>
        <v>0</v>
      </c>
      <c r="J30" s="12"/>
    </row>
    <row r="31" spans="2:11" ht="42.75" x14ac:dyDescent="0.2">
      <c r="B31" s="1">
        <v>14</v>
      </c>
      <c r="C31" s="2" t="s">
        <v>23</v>
      </c>
      <c r="D31" s="3" t="s">
        <v>14</v>
      </c>
      <c r="E31" s="3">
        <v>1800</v>
      </c>
      <c r="F31" s="4"/>
      <c r="G31" s="5">
        <f t="shared" si="0"/>
        <v>0</v>
      </c>
      <c r="J31" s="12"/>
    </row>
    <row r="32" spans="2:11" ht="28.5" x14ac:dyDescent="0.2">
      <c r="B32" s="1">
        <v>15</v>
      </c>
      <c r="C32" s="2" t="s">
        <v>41</v>
      </c>
      <c r="D32" s="3" t="s">
        <v>12</v>
      </c>
      <c r="E32" s="3">
        <v>144</v>
      </c>
      <c r="F32" s="4"/>
      <c r="G32" s="5">
        <f t="shared" si="0"/>
        <v>0</v>
      </c>
      <c r="J32" s="12"/>
    </row>
    <row r="33" spans="2:10" ht="71.25" x14ac:dyDescent="0.2">
      <c r="B33" s="1">
        <v>16</v>
      </c>
      <c r="C33" s="36" t="s">
        <v>38</v>
      </c>
      <c r="D33" s="37" t="s">
        <v>39</v>
      </c>
      <c r="E33" s="3">
        <v>4</v>
      </c>
      <c r="F33" s="4"/>
      <c r="G33" s="5">
        <f t="shared" si="0"/>
        <v>0</v>
      </c>
      <c r="J33" s="12"/>
    </row>
    <row r="34" spans="2:10" ht="33" x14ac:dyDescent="0.3">
      <c r="B34" s="1">
        <v>17</v>
      </c>
      <c r="C34" s="35" t="s">
        <v>45</v>
      </c>
      <c r="D34" s="37" t="s">
        <v>12</v>
      </c>
      <c r="E34" s="3">
        <v>30</v>
      </c>
      <c r="F34" s="4"/>
      <c r="G34" s="5">
        <f t="shared" si="0"/>
        <v>0</v>
      </c>
      <c r="J34" s="12"/>
    </row>
    <row r="35" spans="2:10" ht="57" x14ac:dyDescent="0.2">
      <c r="B35" s="1">
        <v>18</v>
      </c>
      <c r="C35" s="2" t="s">
        <v>46</v>
      </c>
      <c r="D35" s="37" t="s">
        <v>12</v>
      </c>
      <c r="E35" s="3">
        <v>15</v>
      </c>
      <c r="F35" s="4"/>
      <c r="G35" s="5">
        <f t="shared" si="0"/>
        <v>0</v>
      </c>
      <c r="J35" s="12"/>
    </row>
    <row r="36" spans="2:10" x14ac:dyDescent="0.2">
      <c r="B36" s="1">
        <v>19</v>
      </c>
      <c r="C36" s="32" t="s">
        <v>24</v>
      </c>
      <c r="D36" s="32"/>
      <c r="E36" s="32"/>
      <c r="F36" s="2"/>
      <c r="G36" s="5">
        <f>SUM(G18:G35)</f>
        <v>0</v>
      </c>
      <c r="H36" s="14"/>
      <c r="I36" s="14"/>
      <c r="J36" s="12"/>
    </row>
    <row r="37" spans="2:10" x14ac:dyDescent="0.2">
      <c r="B37" s="1">
        <v>20</v>
      </c>
      <c r="C37" s="31" t="s">
        <v>25</v>
      </c>
      <c r="D37" s="31"/>
      <c r="E37" s="31"/>
      <c r="F37" s="33"/>
      <c r="G37" s="5"/>
      <c r="H37" s="14"/>
      <c r="J37" s="12"/>
    </row>
    <row r="38" spans="2:10" x14ac:dyDescent="0.2">
      <c r="B38" s="1">
        <v>21</v>
      </c>
      <c r="C38" s="31" t="s">
        <v>26</v>
      </c>
      <c r="D38" s="31"/>
      <c r="E38" s="31"/>
      <c r="F38" s="33"/>
      <c r="G38" s="5">
        <f>G36-G37</f>
        <v>0</v>
      </c>
      <c r="H38" s="14"/>
      <c r="J38" s="12"/>
    </row>
    <row r="39" spans="2:10" x14ac:dyDescent="0.2">
      <c r="B39" s="1">
        <v>22</v>
      </c>
      <c r="C39" s="32" t="s">
        <v>27</v>
      </c>
      <c r="D39" s="32"/>
      <c r="E39" s="32"/>
      <c r="F39" s="33"/>
      <c r="G39" s="5">
        <f>G38*0.22</f>
        <v>0</v>
      </c>
      <c r="H39" s="14"/>
      <c r="J39" s="12"/>
    </row>
    <row r="40" spans="2:10" x14ac:dyDescent="0.2">
      <c r="B40" s="1">
        <v>23</v>
      </c>
      <c r="C40" s="32" t="s">
        <v>28</v>
      </c>
      <c r="D40" s="32"/>
      <c r="E40" s="32"/>
      <c r="F40" s="33"/>
      <c r="G40" s="34">
        <f>G39+G38</f>
        <v>0</v>
      </c>
      <c r="H40" s="13"/>
      <c r="J40" s="12"/>
    </row>
    <row r="42" spans="2:10" ht="14.25" x14ac:dyDescent="0.2">
      <c r="G42" s="14"/>
    </row>
    <row r="44" spans="2:10" ht="14.25" x14ac:dyDescent="0.2">
      <c r="C44" s="11" t="s">
        <v>40</v>
      </c>
      <c r="G44" s="14"/>
    </row>
    <row r="45" spans="2:10" ht="14.25" x14ac:dyDescent="0.2">
      <c r="G45" s="14"/>
    </row>
    <row r="46" spans="2:10" ht="14.25" x14ac:dyDescent="0.2"/>
  </sheetData>
  <mergeCells count="4">
    <mergeCell ref="B16:G16"/>
    <mergeCell ref="C36:E36"/>
    <mergeCell ref="C39:E39"/>
    <mergeCell ref="C40:E40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Sklop 1</vt:lpstr>
      <vt:lpstr>Sklop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</dc:creator>
  <cp:lastModifiedBy>Suzana</cp:lastModifiedBy>
  <cp:lastPrinted>2022-06-13T06:25:30Z</cp:lastPrinted>
  <dcterms:created xsi:type="dcterms:W3CDTF">2021-05-24T06:04:39Z</dcterms:created>
  <dcterms:modified xsi:type="dcterms:W3CDTF">2022-06-13T08:23:25Z</dcterms:modified>
</cp:coreProperties>
</file>