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uzana\MOJI DOKUMENTI\OBČINA 2019\JN VELIKA\Rekonstrukcija Slomškove ulice\projektna dokumentacija\"/>
    </mc:Choice>
  </mc:AlternateContent>
  <xr:revisionPtr revIDLastSave="0" documentId="13_ncr:1_{682DECFC-9305-444C-8CFF-F3957803A41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opis del - predračun" sheetId="1" r:id="rId1"/>
  </sheets>
  <definedNames>
    <definedName name="_xlnm.Print_Area" localSheetId="0">'Popis del - predračun'!$A$1:$F$256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6" i="1" l="1"/>
  <c r="F79" i="1"/>
  <c r="F76" i="1"/>
  <c r="F92" i="1"/>
  <c r="F88" i="1"/>
  <c r="F84" i="1"/>
  <c r="F205" i="1"/>
  <c r="F127" i="1" l="1"/>
  <c r="F124" i="1"/>
  <c r="F189" i="1"/>
  <c r="F186" i="1" l="1"/>
  <c r="F184" i="1"/>
  <c r="F181" i="1"/>
  <c r="F207" i="1"/>
  <c r="F108" i="1"/>
  <c r="F122" i="1"/>
  <c r="F44" i="1"/>
  <c r="A227" i="1"/>
  <c r="B225" i="1"/>
  <c r="A225" i="1"/>
  <c r="F175" i="1"/>
  <c r="F177" i="1"/>
  <c r="F171" i="1"/>
  <c r="F169" i="1"/>
  <c r="F165" i="1"/>
  <c r="F162" i="1"/>
  <c r="F160" i="1" l="1"/>
  <c r="F193" i="1" s="1"/>
  <c r="F225" i="1" l="1"/>
  <c r="F148" i="1" l="1"/>
  <c r="F152" i="1"/>
  <c r="F110" i="1" l="1"/>
  <c r="F114" i="1"/>
  <c r="F22" i="1"/>
  <c r="F203" i="1" l="1"/>
  <c r="F118" i="1" l="1"/>
  <c r="B227" i="1" l="1"/>
  <c r="F201" i="1"/>
  <c r="F197" i="1"/>
  <c r="F150" i="1"/>
  <c r="F210" i="1" l="1"/>
  <c r="F227" i="1" s="1"/>
  <c r="F70" i="1"/>
  <c r="F53" i="1" l="1"/>
  <c r="A223" i="1" l="1"/>
  <c r="B223" i="1"/>
  <c r="F145" i="1" l="1"/>
  <c r="F30" i="1"/>
  <c r="F65" i="1"/>
  <c r="F62" i="1"/>
  <c r="F49" i="1"/>
  <c r="F47" i="1"/>
  <c r="F40" i="1"/>
  <c r="F37" i="1"/>
  <c r="F34" i="1"/>
  <c r="F20" i="1"/>
  <c r="F16" i="1"/>
  <c r="F11" i="1"/>
  <c r="F103" i="1"/>
  <c r="F129" i="1" s="1"/>
  <c r="F140" i="1"/>
  <c r="F133" i="1"/>
  <c r="B221" i="1"/>
  <c r="A221" i="1"/>
  <c r="B219" i="1"/>
  <c r="A219" i="1"/>
  <c r="B217" i="1"/>
  <c r="A217" i="1"/>
  <c r="B215" i="1"/>
  <c r="A215" i="1"/>
  <c r="F97" i="1" l="1"/>
  <c r="F219" i="1" s="1"/>
  <c r="F24" i="1"/>
  <c r="F155" i="1"/>
  <c r="F223" i="1" s="1"/>
  <c r="F55" i="1"/>
  <c r="F221" i="1"/>
  <c r="F215" i="1" l="1"/>
  <c r="F217" i="1"/>
  <c r="F230" i="1" l="1"/>
  <c r="F231" i="1" s="1"/>
  <c r="F232" i="1" s="1"/>
</calcChain>
</file>

<file path=xl/sharedStrings.xml><?xml version="1.0" encoding="utf-8"?>
<sst xmlns="http://schemas.openxmlformats.org/spreadsheetml/2006/main" count="257" uniqueCount="206">
  <si>
    <t>1.00</t>
  </si>
  <si>
    <t>SKUPAJ</t>
  </si>
  <si>
    <t>SKUPAJ z DDV</t>
  </si>
  <si>
    <t>PREDDELA</t>
  </si>
  <si>
    <t>SKUPAJ PREDDELA</t>
  </si>
  <si>
    <t>ZEMELJSKA DELA IN TEMELJENJE</t>
  </si>
  <si>
    <t>SKUPAJ ZEMELJSKA DELA IN TEMELJENJE</t>
  </si>
  <si>
    <t>VOZIŠČNE KONSTRUKCIJE</t>
  </si>
  <si>
    <t>SKUPAJ VOZIŠČNE KONSTRUKCIJE</t>
  </si>
  <si>
    <t>ODVODNJAVANJE</t>
  </si>
  <si>
    <t>SKUPAJ ODVODNJAVANJE</t>
  </si>
  <si>
    <t>OPREMA</t>
  </si>
  <si>
    <t>SKUPAJ OPREMA</t>
  </si>
  <si>
    <t>Izdelava temelja iz cementnega</t>
  </si>
  <si>
    <t>betona C 12/15, globine 80 cm,</t>
  </si>
  <si>
    <t>premera 30 cm</t>
  </si>
  <si>
    <t>kos</t>
  </si>
  <si>
    <t>5.04</t>
  </si>
  <si>
    <t>Dobava in vgraditev stebrička za</t>
  </si>
  <si>
    <t>prometni znak iz vroče cinkane</t>
  </si>
  <si>
    <t>jeklene cevi s premerom 64 mm,</t>
  </si>
  <si>
    <t>m2</t>
  </si>
  <si>
    <t>22% DDV</t>
  </si>
  <si>
    <t>m1</t>
  </si>
  <si>
    <t>4.03</t>
  </si>
  <si>
    <t>5.01</t>
  </si>
  <si>
    <t>5.02</t>
  </si>
  <si>
    <t>5.03</t>
  </si>
  <si>
    <t>m3</t>
  </si>
  <si>
    <t>1.01</t>
  </si>
  <si>
    <t>1.02</t>
  </si>
  <si>
    <t>Postavitev in zavarovanje prečnega</t>
  </si>
  <si>
    <t>gričevnatem terenu</t>
  </si>
  <si>
    <t>1.04</t>
  </si>
  <si>
    <t>Rezkanje in odvoz asfaltne krovne</t>
  </si>
  <si>
    <t>plasti v debelini do 3 cm (vklop v obst.</t>
  </si>
  <si>
    <t>stanje, priključki)</t>
  </si>
  <si>
    <t>Rezanje asfaltne plasti s talno</t>
  </si>
  <si>
    <t>diamantno žago, debele 6 do 10 cm</t>
  </si>
  <si>
    <t>(vklop v obst. stanje, priključki)</t>
  </si>
  <si>
    <t>2.01</t>
  </si>
  <si>
    <t>2.02</t>
  </si>
  <si>
    <t>Široki izkop vezljive zemljine</t>
  </si>
  <si>
    <t>– 3. kategorije – strojno z nakladanjem</t>
  </si>
  <si>
    <t>2.04</t>
  </si>
  <si>
    <t>Ureditev planuma temeljnih tal</t>
  </si>
  <si>
    <t>vezljive zemljine – 3. kategorije</t>
  </si>
  <si>
    <t>Izdelava posteljice iz drobljenih</t>
  </si>
  <si>
    <t>2.07</t>
  </si>
  <si>
    <t>Humuziranje brežine brez valjanja,</t>
  </si>
  <si>
    <t>Doplačilo za zatravitev s semenom</t>
  </si>
  <si>
    <t>Dobava in vgraditev geotekstilije</t>
  </si>
  <si>
    <t>3.01</t>
  </si>
  <si>
    <t>Izdelava nevezane nosilne plasti</t>
  </si>
  <si>
    <t>enakomerno zrnatega drobljenca iz</t>
  </si>
  <si>
    <t>3.02</t>
  </si>
  <si>
    <t>3.03</t>
  </si>
  <si>
    <t>Opomba: deponiranje ob izkopu</t>
  </si>
  <si>
    <t>1. kategorije – strojno z odrivom do 50 m</t>
  </si>
  <si>
    <t>2.00</t>
  </si>
  <si>
    <t>3.00</t>
  </si>
  <si>
    <t>4.00</t>
  </si>
  <si>
    <t>5.00</t>
  </si>
  <si>
    <t>6.00</t>
  </si>
  <si>
    <t>Dobava in pritrditev prometnega</t>
  </si>
  <si>
    <t>znaka, podloga iz aluminijaste</t>
  </si>
  <si>
    <t>pločevine, znak z belo barvo-folijo</t>
  </si>
  <si>
    <t>Opomba: z odvozom prevezemniku odp.</t>
  </si>
  <si>
    <t>v debelini 15 cm - strojno</t>
  </si>
  <si>
    <t xml:space="preserve">kamnitih zrn TD63 v debelini  cca 30 cm </t>
  </si>
  <si>
    <t>zmrzlinsko odporen material</t>
  </si>
  <si>
    <t>natezna trdnost  12 kN/m2</t>
  </si>
  <si>
    <t>Površinski izkop plodne zemljine – cca 0,3 m</t>
  </si>
  <si>
    <t>Dobava in vgraditev</t>
  </si>
  <si>
    <t>predfabriciranega dvignjenega</t>
  </si>
  <si>
    <t>robnika iz cementnega betona s</t>
  </si>
  <si>
    <t>prerezom 15/25 cm</t>
  </si>
  <si>
    <t>4.01</t>
  </si>
  <si>
    <t>4.02</t>
  </si>
  <si>
    <t>3.04</t>
  </si>
  <si>
    <t>2.03</t>
  </si>
  <si>
    <t>2.05</t>
  </si>
  <si>
    <t>2.06</t>
  </si>
  <si>
    <t>TUJE STORITVE</t>
  </si>
  <si>
    <t>SKUPAJ TUJE STORITVE</t>
  </si>
  <si>
    <t>6.01</t>
  </si>
  <si>
    <t>Projektantski nadzor</t>
  </si>
  <si>
    <t>ur</t>
  </si>
  <si>
    <t>6.02</t>
  </si>
  <si>
    <t>Izdelava projektne dokumentacije</t>
  </si>
  <si>
    <t xml:space="preserve">izvedenih del PID z navodili za </t>
  </si>
  <si>
    <t>vzdrževanje in obratovanje</t>
  </si>
  <si>
    <t>7.00</t>
  </si>
  <si>
    <t>Dobava in vgraditev pokrova iz</t>
  </si>
  <si>
    <t>duktilne litine z nosilnostjo 250 kN,</t>
  </si>
  <si>
    <t>4.04</t>
  </si>
  <si>
    <t>5.06</t>
  </si>
  <si>
    <t>6.04</t>
  </si>
  <si>
    <t>6.05</t>
  </si>
  <si>
    <t xml:space="preserve">globokega 2,0 m </t>
  </si>
  <si>
    <t xml:space="preserve">Zakoličba trase </t>
  </si>
  <si>
    <t>4.05</t>
  </si>
  <si>
    <t>4.06</t>
  </si>
  <si>
    <t>5.05</t>
  </si>
  <si>
    <t>RA2, velikost od 0,21 do 0,70 m2</t>
  </si>
  <si>
    <t>6.08</t>
  </si>
  <si>
    <t>travnih plošč (vključno z barvnimi za označitev</t>
  </si>
  <si>
    <t>Izdelava podložnega betona</t>
  </si>
  <si>
    <t>betona C 12/15,  debelina 10 cm,</t>
  </si>
  <si>
    <t>GRADBENA IN OBRTNIŠKA DELA</t>
  </si>
  <si>
    <t>Vgrajevanje betona C30/37 XC4+XF3 c=50mm</t>
  </si>
  <si>
    <t>6.03</t>
  </si>
  <si>
    <t>kg</t>
  </si>
  <si>
    <t xml:space="preserve">REKAPITULACIJA </t>
  </si>
  <si>
    <t>6.06</t>
  </si>
  <si>
    <t>6.07</t>
  </si>
  <si>
    <t>7.01</t>
  </si>
  <si>
    <t>7.02</t>
  </si>
  <si>
    <t>7.03</t>
  </si>
  <si>
    <t>7.04</t>
  </si>
  <si>
    <t>7.05</t>
  </si>
  <si>
    <t>SKUPAJ GRADBENA IN OBRTNIŠKA DELA</t>
  </si>
  <si>
    <t>1.03</t>
  </si>
  <si>
    <t>3.05</t>
  </si>
  <si>
    <t>profila v</t>
  </si>
  <si>
    <t>Izdelava drenažnega zasutja ob zidu iz drobljenih</t>
  </si>
  <si>
    <t xml:space="preserve">kamnitih zrn TD32-63 </t>
  </si>
  <si>
    <t xml:space="preserve"> podpornega zidu</t>
  </si>
  <si>
    <t>Dobava vtočne rešetke</t>
  </si>
  <si>
    <t>prerza 50/50cm</t>
  </si>
  <si>
    <t>duktilne litine z nosilnostjo 400 kN,</t>
  </si>
  <si>
    <t xml:space="preserve">Dvostranski opaž za zid </t>
  </si>
  <si>
    <t xml:space="preserve"> opaž rame, čelnih ter stranskih ploskev, </t>
  </si>
  <si>
    <t>opaženje, razopaženje in čiščenje;</t>
  </si>
  <si>
    <t xml:space="preserve">Opaž za temeljne plošče z opažnimi </t>
  </si>
  <si>
    <t xml:space="preserve">ploščami in deskami, opaženje, </t>
  </si>
  <si>
    <t>razopaženje in čiščenje. Upštevano 40cm</t>
  </si>
  <si>
    <t xml:space="preserve">Rezanje polaganje in vezanje armaturnih mrež </t>
  </si>
  <si>
    <t>iz jekla S500</t>
  </si>
  <si>
    <t>znaka, ogledalo</t>
  </si>
  <si>
    <t>Dobava in vgradnja žičnate ograje</t>
  </si>
  <si>
    <t xml:space="preserve">za ločilno plast </t>
  </si>
  <si>
    <t>krožnega prereza s premerom 80 cm,</t>
  </si>
  <si>
    <t>Izdelava jaška iz betonske cevi</t>
  </si>
  <si>
    <t xml:space="preserve">globokega 1,5 m </t>
  </si>
  <si>
    <t>krožnega prereza s premerom 50 cm,</t>
  </si>
  <si>
    <t>Strojna izdelava in ročna montaža armature iz betonskega</t>
  </si>
  <si>
    <t xml:space="preserve"> jekla S - 500, rebrasta</t>
  </si>
  <si>
    <t>stopnišče</t>
  </si>
  <si>
    <t>6.09</t>
  </si>
  <si>
    <t>Obloga stopnišča z lomljencem</t>
  </si>
  <si>
    <t>6.10</t>
  </si>
  <si>
    <t>6.11</t>
  </si>
  <si>
    <t>dolge 3000 mm</t>
  </si>
  <si>
    <t>2.08</t>
  </si>
  <si>
    <t>za izvedbo kanalizacije</t>
  </si>
  <si>
    <t>vključno s obbetonažo</t>
  </si>
  <si>
    <t>4.07</t>
  </si>
  <si>
    <t>4.08</t>
  </si>
  <si>
    <t>Navrtava, tesnilo in stroški</t>
  </si>
  <si>
    <t>priklopa na javno kanalizacijo</t>
  </si>
  <si>
    <t>Opaž stopnišča;</t>
  </si>
  <si>
    <t>Izdelava kanalizacije s cevjo SN8 DN200</t>
  </si>
  <si>
    <t>Izdelava vzdolžne in prečne drenaže, globoke do 1,5 m, na podložni plasti iz cementnega betona, DN 100</t>
  </si>
  <si>
    <t>pritrjevanje s točkovnimi temelji (48m) in na AB zid</t>
  </si>
  <si>
    <t>kamnine v debelini do 40cm ZOOM</t>
  </si>
  <si>
    <t xml:space="preserve"> in odvozom na deponijo do 2km</t>
  </si>
  <si>
    <t>Izdelava asfalta v debelini 6 cm</t>
  </si>
  <si>
    <t xml:space="preserve">Dobava in vgradnja integrirane solarne LED </t>
  </si>
  <si>
    <t>razsvetljave, LED: 20 W, 3000 K, 5m kandelaber</t>
  </si>
  <si>
    <t>PARKIRIŠČE</t>
  </si>
  <si>
    <t xml:space="preserve">CESTA - SLOMŠKOVA ULICA </t>
  </si>
  <si>
    <t>AC 16 surf B50/70, A4</t>
  </si>
  <si>
    <t>maso AC8 surf B50/70 A</t>
  </si>
  <si>
    <t xml:space="preserve">Izravnava poškodovanega vozišča z asfaltno </t>
  </si>
  <si>
    <t>t</t>
  </si>
  <si>
    <t>zaporne plasti z asfaltno maso</t>
  </si>
  <si>
    <t>3.06</t>
  </si>
  <si>
    <t>3.07</t>
  </si>
  <si>
    <t>Izdelava kamnito-betonske zložbe (70/30),</t>
  </si>
  <si>
    <t>vključno z betonskim temeljem, izkopom in</t>
  </si>
  <si>
    <t>dobavo materiala</t>
  </si>
  <si>
    <t>Preplastitev- asfalt v debelini 3 cm obrabno</t>
  </si>
  <si>
    <t xml:space="preserve">Dobava in vgraditev povoznih betonskih </t>
  </si>
  <si>
    <t>parkirinih mest)odporne proti zmrzalijem</t>
  </si>
  <si>
    <t>deb.8cm,SIST EN 1339 za parkirna mesta,</t>
  </si>
  <si>
    <t>plošče so položene na peščeno podlago</t>
  </si>
  <si>
    <t>po navodilih proizvajalca travnih plošč</t>
  </si>
  <si>
    <t>3.08</t>
  </si>
  <si>
    <t xml:space="preserve">Čiščenje in obrizg asfaltnih površin z </t>
  </si>
  <si>
    <t>betumensko emulzijo</t>
  </si>
  <si>
    <t>POPIS DEL - PREDRAČUN</t>
  </si>
  <si>
    <t xml:space="preserve">REKONSTRUKCIJA SLOMŠKOVE ULICE </t>
  </si>
  <si>
    <t>Žig in podpis ponudnika</t>
  </si>
  <si>
    <t>Datum:</t>
  </si>
  <si>
    <t>3.09</t>
  </si>
  <si>
    <t>Zasaditev z gabrovo živo mejo</t>
  </si>
  <si>
    <t>Zakoličba vodovod</t>
  </si>
  <si>
    <t>Zaščita plinovoda (ocena)</t>
  </si>
  <si>
    <t>(ocena)</t>
  </si>
  <si>
    <t>Dobava in vgradnja čepaste folije</t>
  </si>
  <si>
    <t>Rušitev obstoječe AB škarpe v širini 1,0m</t>
  </si>
  <si>
    <t>za zidi, pod stopniščem</t>
  </si>
  <si>
    <t xml:space="preserve">Izdelava peščene podlage deb. 5cm z utrjevanjem </t>
  </si>
  <si>
    <t xml:space="preserve"> krožnega prereza s premerom 600 mm</t>
  </si>
  <si>
    <t>s ponovno postavitvijo v trenutno stanje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</si>
</sst>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0" fontId="3" fillId="0" borderId="0" xfId="0" applyFont="1" applyFill="1" applyBorder="1"/>
    <xf numFmtId="49" fontId="2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" fontId="3" fillId="0" borderId="2" xfId="0" applyNumberFormat="1" applyFont="1" applyFill="1" applyBorder="1"/>
    <xf numFmtId="49" fontId="2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4" fontId="1" fillId="0" borderId="0" xfId="0" applyNumberFormat="1" applyFont="1" applyFill="1" applyBorder="1"/>
    <xf numFmtId="49" fontId="1" fillId="0" borderId="1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4" fontId="1" fillId="0" borderId="2" xfId="0" applyNumberFormat="1" applyFont="1" applyFill="1" applyBorder="1"/>
    <xf numFmtId="4" fontId="1" fillId="0" borderId="3" xfId="0" applyNumberFormat="1" applyFont="1" applyFill="1" applyBorder="1"/>
    <xf numFmtId="2" fontId="1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" fontId="5" fillId="0" borderId="0" xfId="0" applyNumberFormat="1" applyFont="1" applyFill="1" applyBorder="1"/>
    <xf numFmtId="4" fontId="4" fillId="0" borderId="0" xfId="0" applyNumberFormat="1" applyFont="1" applyFill="1" applyBorder="1"/>
    <xf numFmtId="4" fontId="6" fillId="0" borderId="0" xfId="0" applyNumberFormat="1" applyFont="1" applyFill="1" applyBorder="1"/>
    <xf numFmtId="49" fontId="7" fillId="0" borderId="0" xfId="0" applyNumberFormat="1" applyFont="1" applyFill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4" fontId="6" fillId="0" borderId="0" xfId="0" applyNumberFormat="1" applyFont="1" applyBorder="1"/>
    <xf numFmtId="4" fontId="4" fillId="0" borderId="0" xfId="0" applyNumberFormat="1" applyFont="1" applyBorder="1"/>
    <xf numFmtId="0" fontId="1" fillId="0" borderId="0" xfId="0" applyFont="1" applyAlignment="1">
      <alignment horizontal="justify" vertical="center" wrapText="1"/>
    </xf>
    <xf numFmtId="4" fontId="1" fillId="0" borderId="0" xfId="0" applyNumberFormat="1" applyFont="1" applyFill="1" applyBorder="1" applyAlignment="1">
      <alignment wrapText="1"/>
    </xf>
    <xf numFmtId="4" fontId="3" fillId="2" borderId="0" xfId="0" applyNumberFormat="1" applyFont="1" applyFill="1" applyBorder="1"/>
    <xf numFmtId="49" fontId="3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969"/>
  <sheetViews>
    <sheetView tabSelected="1" topLeftCell="A4" zoomScale="112" zoomScaleNormal="112" zoomScaleSheetLayoutView="100" workbookViewId="0">
      <selection activeCell="J207" sqref="J207"/>
    </sheetView>
  </sheetViews>
  <sheetFormatPr defaultColWidth="9.140625" defaultRowHeight="12.75" x14ac:dyDescent="0.2"/>
  <cols>
    <col min="1" max="1" width="6.140625" style="1" customWidth="1"/>
    <col min="2" max="2" width="45.140625" style="5" customWidth="1"/>
    <col min="3" max="3" width="9.140625" style="5"/>
    <col min="4" max="4" width="9.42578125" style="2" customWidth="1"/>
    <col min="5" max="5" width="9.28515625" style="10" customWidth="1"/>
    <col min="6" max="6" width="13.5703125" style="10" customWidth="1"/>
    <col min="7" max="7" width="9.85546875" style="9" bestFit="1" customWidth="1"/>
    <col min="8" max="9" width="9.140625" style="9"/>
    <col min="10" max="10" width="9.85546875" style="9" bestFit="1" customWidth="1"/>
    <col min="11" max="16384" width="9.140625" style="9"/>
  </cols>
  <sheetData>
    <row r="1" spans="1:7" x14ac:dyDescent="0.2">
      <c r="G1" s="3"/>
    </row>
    <row r="3" spans="1:7" ht="13.5" x14ac:dyDescent="0.25">
      <c r="B3" s="28" t="s">
        <v>191</v>
      </c>
      <c r="C3" s="29"/>
      <c r="D3" s="29"/>
      <c r="E3" s="29"/>
      <c r="F3" s="29"/>
    </row>
    <row r="4" spans="1:7" ht="13.5" x14ac:dyDescent="0.25">
      <c r="B4" s="28" t="s">
        <v>192</v>
      </c>
      <c r="C4" s="29"/>
      <c r="D4" s="29"/>
      <c r="E4" s="29"/>
      <c r="F4" s="29"/>
    </row>
    <row r="7" spans="1:7" x14ac:dyDescent="0.2">
      <c r="A7" s="4" t="s">
        <v>0</v>
      </c>
      <c r="B7" s="7" t="s">
        <v>3</v>
      </c>
    </row>
    <row r="8" spans="1:7" x14ac:dyDescent="0.2">
      <c r="A8" s="4"/>
      <c r="B8" s="7"/>
    </row>
    <row r="9" spans="1:7" x14ac:dyDescent="0.2">
      <c r="A9" s="1" t="s">
        <v>29</v>
      </c>
      <c r="B9" s="5" t="s">
        <v>31</v>
      </c>
    </row>
    <row r="10" spans="1:7" x14ac:dyDescent="0.2">
      <c r="B10" s="5" t="s">
        <v>124</v>
      </c>
    </row>
    <row r="11" spans="1:7" x14ac:dyDescent="0.2">
      <c r="B11" s="5" t="s">
        <v>32</v>
      </c>
      <c r="C11" s="5" t="s">
        <v>16</v>
      </c>
      <c r="D11" s="10">
        <v>3</v>
      </c>
      <c r="F11" s="10">
        <f>D11*E11</f>
        <v>0</v>
      </c>
    </row>
    <row r="12" spans="1:7" x14ac:dyDescent="0.2">
      <c r="D12" s="10"/>
    </row>
    <row r="13" spans="1:7" x14ac:dyDescent="0.2">
      <c r="A13" s="1" t="s">
        <v>30</v>
      </c>
      <c r="B13" s="5" t="s">
        <v>34</v>
      </c>
    </row>
    <row r="14" spans="1:7" x14ac:dyDescent="0.2">
      <c r="B14" s="5" t="s">
        <v>35</v>
      </c>
    </row>
    <row r="15" spans="1:7" x14ac:dyDescent="0.2">
      <c r="B15" s="9" t="s">
        <v>36</v>
      </c>
    </row>
    <row r="16" spans="1:7" x14ac:dyDescent="0.2">
      <c r="B16" s="9" t="s">
        <v>67</v>
      </c>
      <c r="C16" s="5" t="s">
        <v>21</v>
      </c>
      <c r="D16" s="10">
        <v>2</v>
      </c>
      <c r="F16" s="10">
        <f>D16*E16</f>
        <v>0</v>
      </c>
    </row>
    <row r="18" spans="1:7" x14ac:dyDescent="0.2">
      <c r="A18" s="1" t="s">
        <v>122</v>
      </c>
      <c r="B18" s="5" t="s">
        <v>37</v>
      </c>
      <c r="G18" s="3"/>
    </row>
    <row r="19" spans="1:7" x14ac:dyDescent="0.2">
      <c r="B19" s="5" t="s">
        <v>38</v>
      </c>
    </row>
    <row r="20" spans="1:7" x14ac:dyDescent="0.2">
      <c r="B20" s="9" t="s">
        <v>39</v>
      </c>
      <c r="C20" s="5" t="s">
        <v>23</v>
      </c>
      <c r="D20" s="10">
        <v>7</v>
      </c>
      <c r="F20" s="10">
        <f>D20*E20</f>
        <v>0</v>
      </c>
    </row>
    <row r="22" spans="1:7" x14ac:dyDescent="0.2">
      <c r="A22" s="1" t="s">
        <v>33</v>
      </c>
      <c r="B22" s="5" t="s">
        <v>100</v>
      </c>
      <c r="C22" s="5" t="s">
        <v>23</v>
      </c>
      <c r="D22" s="10">
        <v>50</v>
      </c>
      <c r="F22" s="10">
        <f>D22*E22</f>
        <v>0</v>
      </c>
    </row>
    <row r="23" spans="1:7" ht="13.5" thickBot="1" x14ac:dyDescent="0.25"/>
    <row r="24" spans="1:7" ht="13.5" thickBot="1" x14ac:dyDescent="0.25">
      <c r="A24" s="4"/>
      <c r="B24" s="11" t="s">
        <v>4</v>
      </c>
      <c r="C24" s="12"/>
      <c r="D24" s="6"/>
      <c r="E24" s="13"/>
      <c r="F24" s="14">
        <f>SUM(F7:F23)</f>
        <v>0</v>
      </c>
    </row>
    <row r="25" spans="1:7" x14ac:dyDescent="0.2">
      <c r="G25" s="3"/>
    </row>
    <row r="26" spans="1:7" x14ac:dyDescent="0.2">
      <c r="A26" s="4" t="s">
        <v>59</v>
      </c>
      <c r="B26" s="7" t="s">
        <v>5</v>
      </c>
    </row>
    <row r="27" spans="1:7" x14ac:dyDescent="0.2">
      <c r="A27" s="4"/>
      <c r="B27" s="7"/>
    </row>
    <row r="28" spans="1:7" x14ac:dyDescent="0.2">
      <c r="A28" s="1" t="s">
        <v>40</v>
      </c>
      <c r="B28" s="5" t="s">
        <v>72</v>
      </c>
      <c r="G28" s="3"/>
    </row>
    <row r="29" spans="1:7" x14ac:dyDescent="0.2">
      <c r="B29" s="5" t="s">
        <v>58</v>
      </c>
      <c r="G29" s="3"/>
    </row>
    <row r="30" spans="1:7" x14ac:dyDescent="0.2">
      <c r="B30" s="5" t="s">
        <v>57</v>
      </c>
      <c r="C30" s="5" t="s">
        <v>28</v>
      </c>
      <c r="D30" s="10">
        <v>400</v>
      </c>
      <c r="F30" s="10">
        <f>D30*E30</f>
        <v>0</v>
      </c>
    </row>
    <row r="31" spans="1:7" x14ac:dyDescent="0.2">
      <c r="A31" s="4"/>
      <c r="B31" s="7"/>
    </row>
    <row r="32" spans="1:7" x14ac:dyDescent="0.2">
      <c r="A32" s="1" t="s">
        <v>41</v>
      </c>
      <c r="B32" s="5" t="s">
        <v>42</v>
      </c>
    </row>
    <row r="33" spans="1:8" x14ac:dyDescent="0.2">
      <c r="B33" s="5" t="s">
        <v>43</v>
      </c>
    </row>
    <row r="34" spans="1:8" ht="15" customHeight="1" x14ac:dyDescent="0.2">
      <c r="B34" s="9" t="s">
        <v>166</v>
      </c>
      <c r="C34" s="5" t="s">
        <v>28</v>
      </c>
      <c r="D34" s="10">
        <v>400</v>
      </c>
      <c r="F34" s="10">
        <f>D34*E34</f>
        <v>0</v>
      </c>
      <c r="G34" s="3"/>
    </row>
    <row r="36" spans="1:8" x14ac:dyDescent="0.2">
      <c r="A36" s="1" t="s">
        <v>80</v>
      </c>
      <c r="B36" s="5" t="s">
        <v>45</v>
      </c>
    </row>
    <row r="37" spans="1:8" x14ac:dyDescent="0.2">
      <c r="B37" s="5" t="s">
        <v>46</v>
      </c>
      <c r="C37" s="5" t="s">
        <v>21</v>
      </c>
      <c r="D37" s="10">
        <v>800</v>
      </c>
      <c r="F37" s="10">
        <f>D37*E37</f>
        <v>0</v>
      </c>
    </row>
    <row r="38" spans="1:8" x14ac:dyDescent="0.2">
      <c r="H38" s="3"/>
    </row>
    <row r="39" spans="1:8" x14ac:dyDescent="0.2">
      <c r="A39" s="1" t="s">
        <v>44</v>
      </c>
      <c r="B39" s="5" t="s">
        <v>47</v>
      </c>
    </row>
    <row r="40" spans="1:8" x14ac:dyDescent="0.2">
      <c r="B40" s="5" t="s">
        <v>69</v>
      </c>
      <c r="C40" s="5" t="s">
        <v>28</v>
      </c>
      <c r="D40" s="10">
        <v>500</v>
      </c>
      <c r="F40" s="10">
        <f>D40*E40</f>
        <v>0</v>
      </c>
    </row>
    <row r="41" spans="1:8" x14ac:dyDescent="0.2">
      <c r="B41" s="5" t="s">
        <v>70</v>
      </c>
      <c r="D41" s="10"/>
    </row>
    <row r="43" spans="1:8" x14ac:dyDescent="0.2">
      <c r="A43" s="1" t="s">
        <v>81</v>
      </c>
      <c r="B43" s="5" t="s">
        <v>125</v>
      </c>
      <c r="G43" s="3"/>
    </row>
    <row r="44" spans="1:8" x14ac:dyDescent="0.2">
      <c r="B44" s="5" t="s">
        <v>126</v>
      </c>
      <c r="C44" s="5" t="s">
        <v>28</v>
      </c>
      <c r="D44" s="10">
        <v>50</v>
      </c>
      <c r="F44" s="10">
        <f>D44*E44</f>
        <v>0</v>
      </c>
    </row>
    <row r="46" spans="1:8" x14ac:dyDescent="0.2">
      <c r="A46" s="1" t="s">
        <v>82</v>
      </c>
      <c r="B46" s="5" t="s">
        <v>49</v>
      </c>
      <c r="D46" s="10"/>
      <c r="G46" s="3"/>
    </row>
    <row r="47" spans="1:8" x14ac:dyDescent="0.2">
      <c r="B47" s="5" t="s">
        <v>68</v>
      </c>
      <c r="C47" s="5" t="s">
        <v>21</v>
      </c>
      <c r="D47" s="10">
        <v>150</v>
      </c>
      <c r="F47" s="10">
        <f>D47*E47</f>
        <v>0</v>
      </c>
    </row>
    <row r="48" spans="1:8" x14ac:dyDescent="0.2">
      <c r="B48" s="9"/>
      <c r="D48" s="10"/>
    </row>
    <row r="49" spans="1:10" x14ac:dyDescent="0.2">
      <c r="A49" s="1" t="s">
        <v>48</v>
      </c>
      <c r="B49" s="5" t="s">
        <v>50</v>
      </c>
      <c r="C49" s="5" t="s">
        <v>21</v>
      </c>
      <c r="D49" s="10">
        <v>150</v>
      </c>
      <c r="F49" s="10">
        <f>D49*E49</f>
        <v>0</v>
      </c>
    </row>
    <row r="51" spans="1:10" x14ac:dyDescent="0.2">
      <c r="A51" s="1" t="s">
        <v>154</v>
      </c>
      <c r="B51" s="5" t="s">
        <v>51</v>
      </c>
    </row>
    <row r="52" spans="1:10" x14ac:dyDescent="0.2">
      <c r="B52" s="5" t="s">
        <v>141</v>
      </c>
    </row>
    <row r="53" spans="1:10" x14ac:dyDescent="0.2">
      <c r="B53" s="5" t="s">
        <v>71</v>
      </c>
      <c r="C53" s="5" t="s">
        <v>21</v>
      </c>
      <c r="D53" s="10">
        <v>1000</v>
      </c>
      <c r="F53" s="10">
        <f>D53*E53</f>
        <v>0</v>
      </c>
    </row>
    <row r="54" spans="1:10" ht="13.5" thickBot="1" x14ac:dyDescent="0.25"/>
    <row r="55" spans="1:10" ht="13.5" thickBot="1" x14ac:dyDescent="0.25">
      <c r="A55" s="4"/>
      <c r="B55" s="11" t="s">
        <v>6</v>
      </c>
      <c r="C55" s="12"/>
      <c r="D55" s="6"/>
      <c r="E55" s="13"/>
      <c r="F55" s="14">
        <f>SUM(F29:F53)</f>
        <v>0</v>
      </c>
    </row>
    <row r="56" spans="1:10" x14ac:dyDescent="0.2">
      <c r="A56" s="4"/>
    </row>
    <row r="57" spans="1:10" x14ac:dyDescent="0.2">
      <c r="A57" s="4" t="s">
        <v>60</v>
      </c>
      <c r="B57" s="7" t="s">
        <v>7</v>
      </c>
    </row>
    <row r="58" spans="1:10" x14ac:dyDescent="0.2">
      <c r="A58" s="4"/>
      <c r="B58" s="7" t="s">
        <v>170</v>
      </c>
    </row>
    <row r="60" spans="1:10" x14ac:dyDescent="0.2">
      <c r="A60" s="1" t="s">
        <v>52</v>
      </c>
      <c r="B60" s="5" t="s">
        <v>53</v>
      </c>
    </row>
    <row r="61" spans="1:10" x14ac:dyDescent="0.2">
      <c r="B61" s="5" t="s">
        <v>54</v>
      </c>
      <c r="D61" s="10"/>
    </row>
    <row r="62" spans="1:10" x14ac:dyDescent="0.2">
      <c r="B62" s="5" t="s">
        <v>165</v>
      </c>
      <c r="C62" s="5" t="s">
        <v>28</v>
      </c>
      <c r="D62" s="10">
        <v>260</v>
      </c>
      <c r="F62" s="10">
        <f>D62*E62</f>
        <v>0</v>
      </c>
      <c r="J62" s="10"/>
    </row>
    <row r="63" spans="1:10" x14ac:dyDescent="0.2">
      <c r="D63" s="10"/>
    </row>
    <row r="64" spans="1:10" x14ac:dyDescent="0.2">
      <c r="A64" s="1" t="s">
        <v>55</v>
      </c>
      <c r="B64" s="5" t="s">
        <v>167</v>
      </c>
      <c r="D64" s="10"/>
    </row>
    <row r="65" spans="1:7" x14ac:dyDescent="0.2">
      <c r="B65" s="5" t="s">
        <v>172</v>
      </c>
      <c r="C65" s="5" t="s">
        <v>21</v>
      </c>
      <c r="D65" s="10">
        <v>365</v>
      </c>
      <c r="F65" s="10">
        <f>D65*E65</f>
        <v>0</v>
      </c>
    </row>
    <row r="66" spans="1:7" x14ac:dyDescent="0.2">
      <c r="D66" s="10"/>
      <c r="G66" s="3"/>
    </row>
    <row r="67" spans="1:7" x14ac:dyDescent="0.2">
      <c r="A67" s="1" t="s">
        <v>56</v>
      </c>
      <c r="B67" s="5" t="s">
        <v>73</v>
      </c>
      <c r="D67" s="10"/>
    </row>
    <row r="68" spans="1:7" x14ac:dyDescent="0.2">
      <c r="B68" s="5" t="s">
        <v>74</v>
      </c>
      <c r="D68" s="10"/>
    </row>
    <row r="69" spans="1:7" x14ac:dyDescent="0.2">
      <c r="B69" s="5" t="s">
        <v>75</v>
      </c>
      <c r="D69" s="10"/>
    </row>
    <row r="70" spans="1:7" x14ac:dyDescent="0.2">
      <c r="B70" s="5" t="s">
        <v>76</v>
      </c>
      <c r="C70" s="10" t="s">
        <v>23</v>
      </c>
      <c r="D70" s="10">
        <v>66</v>
      </c>
      <c r="F70" s="10">
        <f>D70*E70</f>
        <v>0</v>
      </c>
    </row>
    <row r="71" spans="1:7" x14ac:dyDescent="0.2">
      <c r="C71" s="10"/>
      <c r="D71" s="10"/>
    </row>
    <row r="72" spans="1:7" x14ac:dyDescent="0.2">
      <c r="A72" s="1" t="s">
        <v>79</v>
      </c>
      <c r="B72" s="5" t="s">
        <v>183</v>
      </c>
      <c r="D72" s="10"/>
    </row>
    <row r="73" spans="1:7" x14ac:dyDescent="0.2">
      <c r="B73" s="5" t="s">
        <v>106</v>
      </c>
      <c r="D73" s="10"/>
    </row>
    <row r="74" spans="1:7" x14ac:dyDescent="0.2">
      <c r="B74" s="5" t="s">
        <v>184</v>
      </c>
      <c r="C74" s="10"/>
      <c r="D74" s="10"/>
    </row>
    <row r="75" spans="1:7" x14ac:dyDescent="0.2">
      <c r="B75" s="5" t="s">
        <v>185</v>
      </c>
      <c r="C75" s="10"/>
      <c r="D75" s="10"/>
    </row>
    <row r="76" spans="1:7" x14ac:dyDescent="0.2">
      <c r="B76" s="5" t="s">
        <v>186</v>
      </c>
      <c r="C76" s="10" t="s">
        <v>21</v>
      </c>
      <c r="D76" s="10">
        <v>300</v>
      </c>
      <c r="F76" s="10">
        <f>D76*E76</f>
        <v>0</v>
      </c>
    </row>
    <row r="77" spans="1:7" x14ac:dyDescent="0.2">
      <c r="C77" s="10"/>
      <c r="D77" s="10"/>
    </row>
    <row r="78" spans="1:7" x14ac:dyDescent="0.2">
      <c r="A78" s="1" t="s">
        <v>123</v>
      </c>
      <c r="B78" s="5" t="s">
        <v>203</v>
      </c>
      <c r="C78" s="10"/>
      <c r="D78" s="10"/>
    </row>
    <row r="79" spans="1:7" x14ac:dyDescent="0.2">
      <c r="B79" s="5" t="s">
        <v>187</v>
      </c>
      <c r="C79" s="10" t="s">
        <v>28</v>
      </c>
      <c r="D79" s="10">
        <v>18</v>
      </c>
      <c r="F79" s="10">
        <f>D79*E79</f>
        <v>0</v>
      </c>
    </row>
    <row r="80" spans="1:7" x14ac:dyDescent="0.2">
      <c r="C80" s="10"/>
      <c r="D80" s="10"/>
    </row>
    <row r="81" spans="1:10" x14ac:dyDescent="0.2">
      <c r="B81" s="7" t="s">
        <v>171</v>
      </c>
      <c r="J81" s="10"/>
    </row>
    <row r="82" spans="1:10" ht="12" customHeight="1" x14ac:dyDescent="0.2">
      <c r="B82" s="7"/>
      <c r="J82" s="10"/>
    </row>
    <row r="83" spans="1:10" x14ac:dyDescent="0.2">
      <c r="A83" s="1" t="s">
        <v>177</v>
      </c>
      <c r="B83" s="5" t="s">
        <v>174</v>
      </c>
      <c r="D83" s="10"/>
    </row>
    <row r="84" spans="1:10" x14ac:dyDescent="0.2">
      <c r="B84" s="5" t="s">
        <v>173</v>
      </c>
      <c r="C84" s="5" t="s">
        <v>175</v>
      </c>
      <c r="D84" s="10">
        <v>90</v>
      </c>
      <c r="F84" s="10">
        <f>D84*E84</f>
        <v>0</v>
      </c>
    </row>
    <row r="85" spans="1:10" x14ac:dyDescent="0.2">
      <c r="B85" s="9"/>
      <c r="D85" s="10"/>
    </row>
    <row r="86" spans="1:10" x14ac:dyDescent="0.2">
      <c r="A86" s="1" t="s">
        <v>178</v>
      </c>
      <c r="B86" s="5" t="s">
        <v>182</v>
      </c>
      <c r="D86" s="10"/>
    </row>
    <row r="87" spans="1:10" x14ac:dyDescent="0.2">
      <c r="B87" s="5" t="s">
        <v>176</v>
      </c>
      <c r="D87" s="10"/>
    </row>
    <row r="88" spans="1:10" x14ac:dyDescent="0.2">
      <c r="B88" s="5" t="s">
        <v>173</v>
      </c>
      <c r="C88" s="10" t="s">
        <v>21</v>
      </c>
      <c r="D88" s="10">
        <v>1200</v>
      </c>
      <c r="F88" s="10">
        <f>D88*E88</f>
        <v>0</v>
      </c>
    </row>
    <row r="89" spans="1:10" x14ac:dyDescent="0.2">
      <c r="C89" s="10"/>
      <c r="D89" s="10"/>
    </row>
    <row r="90" spans="1:10" x14ac:dyDescent="0.2">
      <c r="A90" s="1" t="s">
        <v>188</v>
      </c>
      <c r="B90" s="5" t="s">
        <v>179</v>
      </c>
      <c r="D90" s="10"/>
    </row>
    <row r="91" spans="1:10" s="3" customFormat="1" x14ac:dyDescent="0.2">
      <c r="A91" s="1"/>
      <c r="B91" s="5" t="s">
        <v>180</v>
      </c>
      <c r="C91" s="5"/>
      <c r="D91" s="10"/>
      <c r="E91" s="10"/>
      <c r="F91" s="10"/>
    </row>
    <row r="92" spans="1:10" s="3" customFormat="1" x14ac:dyDescent="0.2">
      <c r="A92" s="1"/>
      <c r="B92" s="5" t="s">
        <v>181</v>
      </c>
      <c r="C92" s="10" t="s">
        <v>28</v>
      </c>
      <c r="D92" s="10">
        <v>30</v>
      </c>
      <c r="E92" s="10"/>
      <c r="F92" s="10">
        <f>D92*E92</f>
        <v>0</v>
      </c>
    </row>
    <row r="93" spans="1:10" s="3" customFormat="1" x14ac:dyDescent="0.2">
      <c r="A93" s="1"/>
      <c r="B93" s="5"/>
      <c r="C93" s="10"/>
      <c r="D93" s="10"/>
      <c r="E93" s="10"/>
      <c r="F93" s="10"/>
    </row>
    <row r="94" spans="1:10" s="3" customFormat="1" x14ac:dyDescent="0.2">
      <c r="A94" s="1" t="s">
        <v>195</v>
      </c>
      <c r="B94" s="5" t="s">
        <v>189</v>
      </c>
      <c r="C94" s="5"/>
      <c r="D94" s="10"/>
      <c r="E94" s="10"/>
      <c r="F94" s="10"/>
    </row>
    <row r="95" spans="1:10" s="3" customFormat="1" x14ac:dyDescent="0.2">
      <c r="A95" s="1"/>
      <c r="B95" s="5" t="s">
        <v>190</v>
      </c>
      <c r="C95" s="5"/>
      <c r="D95" s="10"/>
      <c r="E95" s="10"/>
      <c r="F95" s="10"/>
    </row>
    <row r="96" spans="1:10" s="3" customFormat="1" ht="13.5" thickBot="1" x14ac:dyDescent="0.25">
      <c r="A96" s="1"/>
      <c r="B96" s="5"/>
      <c r="C96" s="10" t="s">
        <v>21</v>
      </c>
      <c r="D96" s="10">
        <v>1200</v>
      </c>
      <c r="E96" s="10"/>
      <c r="F96" s="10">
        <f>D96*E96</f>
        <v>0</v>
      </c>
    </row>
    <row r="97" spans="1:7" ht="13.5" thickBot="1" x14ac:dyDescent="0.25">
      <c r="A97" s="4"/>
      <c r="B97" s="11" t="s">
        <v>8</v>
      </c>
      <c r="C97" s="12"/>
      <c r="D97" s="6"/>
      <c r="E97" s="13"/>
      <c r="F97" s="14">
        <f>SUM(F60:F96)</f>
        <v>0</v>
      </c>
      <c r="G97" s="3"/>
    </row>
    <row r="98" spans="1:7" x14ac:dyDescent="0.2">
      <c r="A98" s="4"/>
    </row>
    <row r="99" spans="1:7" x14ac:dyDescent="0.2">
      <c r="A99" s="4" t="s">
        <v>61</v>
      </c>
      <c r="B99" s="7" t="s">
        <v>9</v>
      </c>
    </row>
    <row r="101" spans="1:7" x14ac:dyDescent="0.2">
      <c r="A101" s="1" t="s">
        <v>77</v>
      </c>
      <c r="B101" s="5" t="s">
        <v>143</v>
      </c>
    </row>
    <row r="102" spans="1:7" x14ac:dyDescent="0.2">
      <c r="B102" s="5" t="s">
        <v>142</v>
      </c>
      <c r="D102" s="10"/>
    </row>
    <row r="103" spans="1:7" x14ac:dyDescent="0.2">
      <c r="B103" s="5" t="s">
        <v>99</v>
      </c>
      <c r="C103" s="5" t="s">
        <v>16</v>
      </c>
      <c r="D103" s="10">
        <v>4</v>
      </c>
      <c r="F103" s="10">
        <f>D103*E103</f>
        <v>0</v>
      </c>
    </row>
    <row r="104" spans="1:7" x14ac:dyDescent="0.2">
      <c r="D104" s="10"/>
    </row>
    <row r="105" spans="1:7" x14ac:dyDescent="0.2">
      <c r="B105" s="27"/>
    </row>
    <row r="106" spans="1:7" x14ac:dyDescent="0.2">
      <c r="A106" s="1" t="s">
        <v>78</v>
      </c>
      <c r="B106" s="5" t="s">
        <v>143</v>
      </c>
    </row>
    <row r="107" spans="1:7" x14ac:dyDescent="0.2">
      <c r="B107" s="5" t="s">
        <v>145</v>
      </c>
      <c r="D107" s="10"/>
    </row>
    <row r="108" spans="1:7" x14ac:dyDescent="0.2">
      <c r="B108" s="5" t="s">
        <v>144</v>
      </c>
      <c r="C108" s="5" t="s">
        <v>16</v>
      </c>
      <c r="D108" s="10">
        <v>5</v>
      </c>
      <c r="F108" s="10">
        <f>D108*E108</f>
        <v>0</v>
      </c>
    </row>
    <row r="110" spans="1:7" ht="38.25" x14ac:dyDescent="0.2">
      <c r="A110" s="1" t="s">
        <v>24</v>
      </c>
      <c r="B110" s="24" t="s">
        <v>163</v>
      </c>
      <c r="C110" s="5" t="s">
        <v>23</v>
      </c>
      <c r="D110" s="10">
        <v>35</v>
      </c>
      <c r="F110" s="10">
        <f>D110*E110</f>
        <v>0</v>
      </c>
    </row>
    <row r="112" spans="1:7" x14ac:dyDescent="0.2">
      <c r="A112" s="1" t="s">
        <v>95</v>
      </c>
      <c r="B112" s="5" t="s">
        <v>128</v>
      </c>
      <c r="C112" s="16"/>
      <c r="D112" s="19"/>
      <c r="E112" s="18"/>
      <c r="F112" s="18"/>
    </row>
    <row r="113" spans="1:7" x14ac:dyDescent="0.2">
      <c r="B113" s="5" t="s">
        <v>130</v>
      </c>
      <c r="C113" s="16"/>
      <c r="D113" s="19"/>
      <c r="E113" s="18"/>
      <c r="F113" s="18"/>
    </row>
    <row r="114" spans="1:7" x14ac:dyDescent="0.2">
      <c r="B114" s="5" t="s">
        <v>129</v>
      </c>
      <c r="C114" s="16" t="s">
        <v>16</v>
      </c>
      <c r="D114" s="10">
        <v>4</v>
      </c>
      <c r="F114" s="10">
        <f>D114*E114</f>
        <v>0</v>
      </c>
    </row>
    <row r="115" spans="1:7" x14ac:dyDescent="0.2">
      <c r="D115" s="10"/>
    </row>
    <row r="116" spans="1:7" x14ac:dyDescent="0.2">
      <c r="A116" s="1" t="s">
        <v>101</v>
      </c>
      <c r="B116" s="5" t="s">
        <v>93</v>
      </c>
      <c r="C116" s="16"/>
      <c r="D116" s="10"/>
    </row>
    <row r="117" spans="1:7" x14ac:dyDescent="0.2">
      <c r="B117" s="5" t="s">
        <v>94</v>
      </c>
      <c r="C117" s="16"/>
      <c r="D117" s="10"/>
    </row>
    <row r="118" spans="1:7" x14ac:dyDescent="0.2">
      <c r="A118" s="5"/>
      <c r="B118" s="5" t="s">
        <v>204</v>
      </c>
      <c r="C118" s="16" t="s">
        <v>16</v>
      </c>
      <c r="D118" s="10">
        <v>5</v>
      </c>
      <c r="F118" s="10">
        <f>D118*E118</f>
        <v>0</v>
      </c>
    </row>
    <row r="119" spans="1:7" x14ac:dyDescent="0.2">
      <c r="A119" s="5"/>
    </row>
    <row r="120" spans="1:7" x14ac:dyDescent="0.2">
      <c r="A120" s="1" t="s">
        <v>102</v>
      </c>
      <c r="B120" s="5" t="s">
        <v>93</v>
      </c>
      <c r="C120" s="16"/>
      <c r="D120" s="10"/>
      <c r="G120" s="3"/>
    </row>
    <row r="121" spans="1:7" x14ac:dyDescent="0.2">
      <c r="B121" s="5" t="s">
        <v>94</v>
      </c>
      <c r="C121" s="16"/>
      <c r="D121" s="10"/>
    </row>
    <row r="122" spans="1:7" x14ac:dyDescent="0.2">
      <c r="A122" s="5"/>
      <c r="B122" s="5" t="s">
        <v>204</v>
      </c>
      <c r="C122" s="16" t="s">
        <v>16</v>
      </c>
      <c r="D122" s="10">
        <v>1</v>
      </c>
      <c r="F122" s="10">
        <f>D122*E122</f>
        <v>0</v>
      </c>
    </row>
    <row r="124" spans="1:7" x14ac:dyDescent="0.2">
      <c r="A124" s="1" t="s">
        <v>157</v>
      </c>
      <c r="B124" s="5" t="s">
        <v>162</v>
      </c>
      <c r="C124" s="16" t="s">
        <v>23</v>
      </c>
      <c r="D124" s="10">
        <v>40.9</v>
      </c>
      <c r="F124" s="10">
        <f>D124*E124</f>
        <v>0</v>
      </c>
    </row>
    <row r="125" spans="1:7" x14ac:dyDescent="0.2">
      <c r="B125" s="5" t="s">
        <v>156</v>
      </c>
    </row>
    <row r="127" spans="1:7" x14ac:dyDescent="0.2">
      <c r="A127" s="1" t="s">
        <v>158</v>
      </c>
      <c r="B127" s="5" t="s">
        <v>159</v>
      </c>
      <c r="C127" s="16" t="s">
        <v>16</v>
      </c>
      <c r="D127" s="10">
        <v>1</v>
      </c>
      <c r="F127" s="10">
        <f>D127*E127</f>
        <v>0</v>
      </c>
    </row>
    <row r="128" spans="1:7" ht="13.5" thickBot="1" x14ac:dyDescent="0.25">
      <c r="B128" s="5" t="s">
        <v>160</v>
      </c>
    </row>
    <row r="129" spans="1:7" ht="13.5" thickBot="1" x14ac:dyDescent="0.25">
      <c r="A129" s="4"/>
      <c r="B129" s="11" t="s">
        <v>10</v>
      </c>
      <c r="C129" s="12"/>
      <c r="D129" s="6"/>
      <c r="E129" s="13"/>
      <c r="F129" s="14">
        <f>SUM(F99:F127)</f>
        <v>0</v>
      </c>
      <c r="G129" s="3"/>
    </row>
    <row r="130" spans="1:7" x14ac:dyDescent="0.2">
      <c r="G130" s="3"/>
    </row>
    <row r="131" spans="1:7" x14ac:dyDescent="0.2">
      <c r="A131" s="4" t="s">
        <v>62</v>
      </c>
      <c r="B131" s="7" t="s">
        <v>11</v>
      </c>
      <c r="G131" s="10"/>
    </row>
    <row r="132" spans="1:7" x14ac:dyDescent="0.2">
      <c r="A132" s="4"/>
      <c r="B132" s="7"/>
    </row>
    <row r="133" spans="1:7" x14ac:dyDescent="0.2">
      <c r="A133" s="1" t="s">
        <v>25</v>
      </c>
      <c r="B133" s="5" t="s">
        <v>13</v>
      </c>
      <c r="C133" s="5" t="s">
        <v>16</v>
      </c>
      <c r="D133" s="10">
        <v>2</v>
      </c>
      <c r="F133" s="10">
        <f>D133*E133</f>
        <v>0</v>
      </c>
    </row>
    <row r="134" spans="1:7" x14ac:dyDescent="0.2">
      <c r="B134" s="5" t="s">
        <v>14</v>
      </c>
    </row>
    <row r="135" spans="1:7" x14ac:dyDescent="0.2">
      <c r="B135" s="5" t="s">
        <v>15</v>
      </c>
    </row>
    <row r="137" spans="1:7" x14ac:dyDescent="0.2">
      <c r="A137" s="1" t="s">
        <v>26</v>
      </c>
      <c r="B137" s="5" t="s">
        <v>18</v>
      </c>
    </row>
    <row r="138" spans="1:7" x14ac:dyDescent="0.2">
      <c r="B138" s="5" t="s">
        <v>19</v>
      </c>
      <c r="G138" s="3"/>
    </row>
    <row r="139" spans="1:7" x14ac:dyDescent="0.2">
      <c r="B139" s="5" t="s">
        <v>20</v>
      </c>
      <c r="D139" s="10"/>
    </row>
    <row r="140" spans="1:7" x14ac:dyDescent="0.2">
      <c r="B140" s="5" t="s">
        <v>153</v>
      </c>
      <c r="C140" s="5" t="s">
        <v>16</v>
      </c>
      <c r="D140" s="10">
        <v>2</v>
      </c>
      <c r="F140" s="10">
        <f>D140*E140</f>
        <v>0</v>
      </c>
    </row>
    <row r="142" spans="1:7" x14ac:dyDescent="0.2">
      <c r="A142" s="1" t="s">
        <v>27</v>
      </c>
      <c r="B142" s="5" t="s">
        <v>64</v>
      </c>
    </row>
    <row r="143" spans="1:7" x14ac:dyDescent="0.2">
      <c r="B143" s="5" t="s">
        <v>65</v>
      </c>
      <c r="G143" s="10"/>
    </row>
    <row r="144" spans="1:7" x14ac:dyDescent="0.2">
      <c r="B144" s="5" t="s">
        <v>66</v>
      </c>
    </row>
    <row r="145" spans="1:7" x14ac:dyDescent="0.2">
      <c r="B145" s="5" t="s">
        <v>104</v>
      </c>
      <c r="C145" s="5" t="s">
        <v>16</v>
      </c>
      <c r="D145" s="10">
        <v>1</v>
      </c>
      <c r="F145" s="10">
        <f>D145*E145</f>
        <v>0</v>
      </c>
    </row>
    <row r="146" spans="1:7" x14ac:dyDescent="0.2">
      <c r="A146" s="4"/>
      <c r="B146" s="7"/>
      <c r="D146" s="10"/>
    </row>
    <row r="147" spans="1:7" x14ac:dyDescent="0.2">
      <c r="A147" s="1" t="s">
        <v>17</v>
      </c>
      <c r="B147" s="5" t="s">
        <v>64</v>
      </c>
      <c r="G147" s="10"/>
    </row>
    <row r="148" spans="1:7" x14ac:dyDescent="0.2">
      <c r="B148" s="5" t="s">
        <v>139</v>
      </c>
      <c r="C148" s="5" t="s">
        <v>16</v>
      </c>
      <c r="D148" s="10">
        <v>1</v>
      </c>
      <c r="F148" s="25">
        <f>D148*E148</f>
        <v>0</v>
      </c>
    </row>
    <row r="150" spans="1:7" x14ac:dyDescent="0.2">
      <c r="A150" s="1" t="s">
        <v>103</v>
      </c>
      <c r="B150" s="5" t="s">
        <v>196</v>
      </c>
      <c r="C150" s="5" t="s">
        <v>23</v>
      </c>
      <c r="D150" s="10">
        <v>48</v>
      </c>
      <c r="F150" s="10">
        <f>D150*E150</f>
        <v>0</v>
      </c>
    </row>
    <row r="152" spans="1:7" x14ac:dyDescent="0.2">
      <c r="A152" s="1" t="s">
        <v>96</v>
      </c>
      <c r="B152" s="5" t="s">
        <v>140</v>
      </c>
      <c r="C152" s="5" t="s">
        <v>23</v>
      </c>
      <c r="D152" s="10">
        <v>82</v>
      </c>
      <c r="F152" s="10">
        <f>D152*E152</f>
        <v>0</v>
      </c>
    </row>
    <row r="153" spans="1:7" x14ac:dyDescent="0.2">
      <c r="B153" s="5" t="s">
        <v>164</v>
      </c>
    </row>
    <row r="154" spans="1:7" ht="13.5" thickBot="1" x14ac:dyDescent="0.25"/>
    <row r="155" spans="1:7" ht="13.5" thickBot="1" x14ac:dyDescent="0.25">
      <c r="A155" s="4"/>
      <c r="B155" s="11" t="s">
        <v>12</v>
      </c>
      <c r="C155" s="12"/>
      <c r="D155" s="6"/>
      <c r="E155" s="13"/>
      <c r="F155" s="14">
        <f>SUM(F131:F153)</f>
        <v>0</v>
      </c>
    </row>
    <row r="157" spans="1:7" x14ac:dyDescent="0.2">
      <c r="A157" s="4" t="s">
        <v>63</v>
      </c>
      <c r="B157" s="7" t="s">
        <v>109</v>
      </c>
      <c r="G157" s="10"/>
    </row>
    <row r="158" spans="1:7" x14ac:dyDescent="0.2">
      <c r="G158" s="10"/>
    </row>
    <row r="159" spans="1:7" x14ac:dyDescent="0.2">
      <c r="A159" s="1" t="s">
        <v>85</v>
      </c>
      <c r="B159" s="5" t="s">
        <v>107</v>
      </c>
      <c r="G159" s="10"/>
    </row>
    <row r="160" spans="1:7" x14ac:dyDescent="0.2">
      <c r="B160" s="5" t="s">
        <v>108</v>
      </c>
      <c r="C160" s="5" t="s">
        <v>28</v>
      </c>
      <c r="D160" s="10">
        <v>8</v>
      </c>
      <c r="F160" s="10">
        <f>D160*E160</f>
        <v>0</v>
      </c>
      <c r="G160" s="10"/>
    </row>
    <row r="162" spans="1:6" x14ac:dyDescent="0.2">
      <c r="A162" s="1" t="s">
        <v>88</v>
      </c>
      <c r="B162" s="5" t="s">
        <v>110</v>
      </c>
      <c r="C162" s="5" t="s">
        <v>28</v>
      </c>
      <c r="D162" s="10">
        <v>27.15</v>
      </c>
      <c r="F162" s="10">
        <f>D162*E162</f>
        <v>0</v>
      </c>
    </row>
    <row r="163" spans="1:6" x14ac:dyDescent="0.2">
      <c r="B163" s="5" t="s">
        <v>127</v>
      </c>
    </row>
    <row r="165" spans="1:6" x14ac:dyDescent="0.2">
      <c r="A165" s="1" t="s">
        <v>111</v>
      </c>
      <c r="B165" s="5" t="s">
        <v>146</v>
      </c>
      <c r="C165" s="10" t="s">
        <v>112</v>
      </c>
      <c r="D165" s="10">
        <v>1784.4</v>
      </c>
      <c r="F165" s="10">
        <f>D165*E165</f>
        <v>0</v>
      </c>
    </row>
    <row r="166" spans="1:6" x14ac:dyDescent="0.2">
      <c r="B166" s="5" t="s">
        <v>147</v>
      </c>
      <c r="C166" s="10"/>
      <c r="D166" s="10"/>
    </row>
    <row r="168" spans="1:6" x14ac:dyDescent="0.2">
      <c r="A168" s="1" t="s">
        <v>97</v>
      </c>
      <c r="B168" s="5" t="s">
        <v>137</v>
      </c>
      <c r="C168" s="10"/>
      <c r="D168" s="10"/>
    </row>
    <row r="169" spans="1:6" x14ac:dyDescent="0.2">
      <c r="B169" s="5" t="s">
        <v>138</v>
      </c>
      <c r="C169" s="10" t="s">
        <v>112</v>
      </c>
      <c r="D169" s="10">
        <v>417.19</v>
      </c>
      <c r="F169" s="10">
        <f>D169*E169</f>
        <v>0</v>
      </c>
    </row>
    <row r="171" spans="1:6" x14ac:dyDescent="0.2">
      <c r="A171" s="1" t="s">
        <v>98</v>
      </c>
      <c r="B171" s="5" t="s">
        <v>134</v>
      </c>
      <c r="C171" s="5" t="s">
        <v>23</v>
      </c>
      <c r="D171" s="10">
        <v>90</v>
      </c>
      <c r="F171" s="10">
        <f>D171*E171</f>
        <v>0</v>
      </c>
    </row>
    <row r="172" spans="1:6" x14ac:dyDescent="0.2">
      <c r="B172" s="5" t="s">
        <v>135</v>
      </c>
      <c r="C172" s="10"/>
      <c r="D172" s="10"/>
    </row>
    <row r="173" spans="1:6" x14ac:dyDescent="0.2">
      <c r="B173" s="5" t="s">
        <v>136</v>
      </c>
    </row>
    <row r="175" spans="1:6" x14ac:dyDescent="0.2">
      <c r="A175" s="1" t="s">
        <v>114</v>
      </c>
      <c r="B175" s="5" t="s">
        <v>131</v>
      </c>
      <c r="C175" s="10" t="s">
        <v>21</v>
      </c>
      <c r="D175" s="10">
        <v>112.5</v>
      </c>
      <c r="F175" s="10">
        <f>D175*E175</f>
        <v>0</v>
      </c>
    </row>
    <row r="176" spans="1:6" x14ac:dyDescent="0.2">
      <c r="C176" s="10"/>
      <c r="D176" s="10"/>
    </row>
    <row r="177" spans="1:7" x14ac:dyDescent="0.2">
      <c r="A177" s="1" t="s">
        <v>115</v>
      </c>
      <c r="B177" s="5" t="s">
        <v>161</v>
      </c>
      <c r="C177" s="10" t="s">
        <v>21</v>
      </c>
      <c r="D177" s="10">
        <v>5</v>
      </c>
      <c r="F177" s="10">
        <f>D177*E177</f>
        <v>0</v>
      </c>
    </row>
    <row r="178" spans="1:7" x14ac:dyDescent="0.2">
      <c r="B178" s="5" t="s">
        <v>132</v>
      </c>
      <c r="C178" s="10"/>
      <c r="D178" s="10"/>
    </row>
    <row r="179" spans="1:7" x14ac:dyDescent="0.2">
      <c r="B179" s="5" t="s">
        <v>133</v>
      </c>
      <c r="G179" s="3"/>
    </row>
    <row r="180" spans="1:7" x14ac:dyDescent="0.2">
      <c r="G180" s="10"/>
    </row>
    <row r="181" spans="1:7" x14ac:dyDescent="0.2">
      <c r="A181" s="1" t="s">
        <v>105</v>
      </c>
      <c r="B181" s="5" t="s">
        <v>110</v>
      </c>
      <c r="C181" s="5" t="s">
        <v>28</v>
      </c>
      <c r="D181" s="10">
        <v>2.6</v>
      </c>
      <c r="F181" s="10">
        <f>D181*E181</f>
        <v>0</v>
      </c>
    </row>
    <row r="182" spans="1:7" x14ac:dyDescent="0.2">
      <c r="B182" s="5" t="s">
        <v>148</v>
      </c>
    </row>
    <row r="184" spans="1:7" x14ac:dyDescent="0.2">
      <c r="A184" s="1" t="s">
        <v>149</v>
      </c>
      <c r="B184" s="5" t="s">
        <v>150</v>
      </c>
      <c r="C184" s="5" t="s">
        <v>21</v>
      </c>
      <c r="D184" s="10">
        <v>10</v>
      </c>
      <c r="F184" s="10">
        <f>D184*E184</f>
        <v>0</v>
      </c>
    </row>
    <row r="186" spans="1:7" x14ac:dyDescent="0.2">
      <c r="A186" s="1" t="s">
        <v>151</v>
      </c>
      <c r="B186" s="5" t="s">
        <v>200</v>
      </c>
      <c r="C186" s="5" t="s">
        <v>21</v>
      </c>
      <c r="D186" s="10">
        <v>50</v>
      </c>
      <c r="F186" s="10">
        <f>D186*E186</f>
        <v>0</v>
      </c>
    </row>
    <row r="187" spans="1:7" x14ac:dyDescent="0.2">
      <c r="B187" s="5" t="s">
        <v>202</v>
      </c>
    </row>
    <row r="189" spans="1:7" x14ac:dyDescent="0.2">
      <c r="A189" s="1" t="s">
        <v>152</v>
      </c>
      <c r="B189" s="5" t="s">
        <v>201</v>
      </c>
      <c r="C189" s="5" t="s">
        <v>16</v>
      </c>
      <c r="D189" s="10">
        <v>1</v>
      </c>
      <c r="F189" s="10">
        <f>D189*E189</f>
        <v>0</v>
      </c>
    </row>
    <row r="190" spans="1:7" x14ac:dyDescent="0.2">
      <c r="B190" s="5" t="s">
        <v>155</v>
      </c>
    </row>
    <row r="191" spans="1:7" x14ac:dyDescent="0.2">
      <c r="B191" s="5" t="s">
        <v>205</v>
      </c>
    </row>
    <row r="192" spans="1:7" ht="13.5" thickBot="1" x14ac:dyDescent="0.25"/>
    <row r="193" spans="1:9" ht="13.5" thickBot="1" x14ac:dyDescent="0.25">
      <c r="A193" s="4"/>
      <c r="B193" s="11" t="s">
        <v>121</v>
      </c>
      <c r="C193" s="12"/>
      <c r="D193" s="6"/>
      <c r="E193" s="13"/>
      <c r="F193" s="14">
        <f>SUM(F159:F191)</f>
        <v>0</v>
      </c>
    </row>
    <row r="195" spans="1:9" x14ac:dyDescent="0.2">
      <c r="A195" s="4" t="s">
        <v>92</v>
      </c>
      <c r="B195" s="7" t="s">
        <v>83</v>
      </c>
      <c r="C195" s="21"/>
      <c r="D195" s="17"/>
      <c r="E195" s="22"/>
      <c r="F195" s="23"/>
    </row>
    <row r="197" spans="1:9" x14ac:dyDescent="0.2">
      <c r="A197" s="1" t="s">
        <v>116</v>
      </c>
      <c r="B197" s="5" t="s">
        <v>86</v>
      </c>
      <c r="C197" s="5" t="s">
        <v>87</v>
      </c>
      <c r="D197" s="10">
        <v>5</v>
      </c>
      <c r="F197" s="10">
        <f>D197*E197</f>
        <v>0</v>
      </c>
      <c r="H197" s="10"/>
    </row>
    <row r="198" spans="1:9" x14ac:dyDescent="0.2">
      <c r="D198" s="10"/>
    </row>
    <row r="199" spans="1:9" x14ac:dyDescent="0.2">
      <c r="A199" s="1" t="s">
        <v>117</v>
      </c>
      <c r="B199" s="5" t="s">
        <v>89</v>
      </c>
      <c r="D199" s="10"/>
    </row>
    <row r="200" spans="1:9" x14ac:dyDescent="0.2">
      <c r="B200" s="5" t="s">
        <v>90</v>
      </c>
      <c r="D200" s="10"/>
    </row>
    <row r="201" spans="1:9" x14ac:dyDescent="0.2">
      <c r="A201" s="5"/>
      <c r="B201" s="5" t="s">
        <v>91</v>
      </c>
      <c r="C201" s="5" t="s">
        <v>16</v>
      </c>
      <c r="D201" s="10">
        <v>1</v>
      </c>
      <c r="F201" s="10">
        <f>D201*E201</f>
        <v>0</v>
      </c>
    </row>
    <row r="202" spans="1:9" x14ac:dyDescent="0.2">
      <c r="I202" s="10"/>
    </row>
    <row r="203" spans="1:9" x14ac:dyDescent="0.2">
      <c r="A203" s="1" t="s">
        <v>118</v>
      </c>
      <c r="B203" s="5" t="s">
        <v>197</v>
      </c>
      <c r="C203" s="5" t="s">
        <v>16</v>
      </c>
      <c r="D203" s="10">
        <v>1</v>
      </c>
      <c r="F203" s="10">
        <f>D203*E203</f>
        <v>0</v>
      </c>
    </row>
    <row r="205" spans="1:9" x14ac:dyDescent="0.2">
      <c r="A205" s="1" t="s">
        <v>119</v>
      </c>
      <c r="B205" s="5" t="s">
        <v>198</v>
      </c>
      <c r="C205" s="5" t="s">
        <v>16</v>
      </c>
      <c r="D205" s="10">
        <v>1</v>
      </c>
      <c r="E205" s="2">
        <v>1000</v>
      </c>
      <c r="F205" s="26">
        <f>D205*E205</f>
        <v>1000</v>
      </c>
    </row>
    <row r="207" spans="1:9" ht="30.75" customHeight="1" x14ac:dyDescent="0.2">
      <c r="A207" s="1" t="s">
        <v>120</v>
      </c>
      <c r="B207" s="5" t="s">
        <v>168</v>
      </c>
      <c r="C207" s="5" t="s">
        <v>16</v>
      </c>
      <c r="D207" s="10">
        <v>2</v>
      </c>
      <c r="E207" s="2">
        <v>500</v>
      </c>
      <c r="F207" s="26">
        <f>D207*E207</f>
        <v>1000</v>
      </c>
    </row>
    <row r="208" spans="1:9" x14ac:dyDescent="0.2">
      <c r="B208" s="5" t="s">
        <v>169</v>
      </c>
    </row>
    <row r="209" spans="1:6" ht="13.5" thickBot="1" x14ac:dyDescent="0.25">
      <c r="B209" s="5" t="s">
        <v>199</v>
      </c>
    </row>
    <row r="210" spans="1:6" ht="13.5" thickBot="1" x14ac:dyDescent="0.25">
      <c r="A210" s="20"/>
      <c r="B210" s="11" t="s">
        <v>84</v>
      </c>
      <c r="C210" s="12"/>
      <c r="D210" s="6"/>
      <c r="E210" s="13"/>
      <c r="F210" s="14">
        <f>SUM(F197:F207)</f>
        <v>2000</v>
      </c>
    </row>
    <row r="213" spans="1:6" x14ac:dyDescent="0.2">
      <c r="A213" s="4"/>
      <c r="B213" s="7" t="s">
        <v>113</v>
      </c>
    </row>
    <row r="215" spans="1:6" x14ac:dyDescent="0.2">
      <c r="A215" s="8" t="str">
        <f>A7</f>
        <v>1.00</v>
      </c>
      <c r="B215" s="15" t="str">
        <f>B7</f>
        <v>PREDDELA</v>
      </c>
      <c r="F215" s="10">
        <f>F24</f>
        <v>0</v>
      </c>
    </row>
    <row r="216" spans="1:6" x14ac:dyDescent="0.2">
      <c r="A216" s="8"/>
      <c r="B216" s="15"/>
    </row>
    <row r="217" spans="1:6" x14ac:dyDescent="0.2">
      <c r="A217" s="8" t="str">
        <f>A26</f>
        <v>2.00</v>
      </c>
      <c r="B217" s="15" t="str">
        <f>B26</f>
        <v>ZEMELJSKA DELA IN TEMELJENJE</v>
      </c>
      <c r="F217" s="10">
        <f>F55</f>
        <v>0</v>
      </c>
    </row>
    <row r="218" spans="1:6" x14ac:dyDescent="0.2">
      <c r="A218" s="8"/>
      <c r="B218" s="15"/>
    </row>
    <row r="219" spans="1:6" x14ac:dyDescent="0.2">
      <c r="A219" s="8" t="str">
        <f>A57</f>
        <v>3.00</v>
      </c>
      <c r="B219" s="15" t="str">
        <f>B57</f>
        <v>VOZIŠČNE KONSTRUKCIJE</v>
      </c>
      <c r="F219" s="10">
        <f>F97</f>
        <v>0</v>
      </c>
    </row>
    <row r="220" spans="1:6" x14ac:dyDescent="0.2">
      <c r="A220" s="8"/>
      <c r="B220" s="15"/>
    </row>
    <row r="221" spans="1:6" x14ac:dyDescent="0.2">
      <c r="A221" s="8" t="str">
        <f>A99</f>
        <v>4.00</v>
      </c>
      <c r="B221" s="15" t="str">
        <f>B99</f>
        <v>ODVODNJAVANJE</v>
      </c>
      <c r="F221" s="10">
        <f>F129</f>
        <v>0</v>
      </c>
    </row>
    <row r="222" spans="1:6" x14ac:dyDescent="0.2">
      <c r="A222" s="8"/>
      <c r="B222" s="15"/>
    </row>
    <row r="223" spans="1:6" x14ac:dyDescent="0.2">
      <c r="A223" s="8" t="str">
        <f>A131</f>
        <v>5.00</v>
      </c>
      <c r="B223" s="15" t="str">
        <f>B131</f>
        <v>OPREMA</v>
      </c>
      <c r="F223" s="10">
        <f>F155</f>
        <v>0</v>
      </c>
    </row>
    <row r="224" spans="1:6" x14ac:dyDescent="0.2">
      <c r="A224" s="8"/>
      <c r="B224" s="15"/>
    </row>
    <row r="225" spans="1:8" x14ac:dyDescent="0.2">
      <c r="A225" s="8" t="str">
        <f>A157</f>
        <v>6.00</v>
      </c>
      <c r="B225" s="15" t="str">
        <f>B157</f>
        <v>GRADBENA IN OBRTNIŠKA DELA</v>
      </c>
      <c r="F225" s="10">
        <f>F193</f>
        <v>0</v>
      </c>
    </row>
    <row r="227" spans="1:8" x14ac:dyDescent="0.2">
      <c r="A227" s="8" t="str">
        <f>A195</f>
        <v>7.00</v>
      </c>
      <c r="B227" s="15" t="str">
        <f>B195</f>
        <v>TUJE STORITVE</v>
      </c>
      <c r="F227" s="10">
        <f>F210</f>
        <v>2000</v>
      </c>
    </row>
    <row r="228" spans="1:8" x14ac:dyDescent="0.2">
      <c r="A228" s="8"/>
      <c r="B228" s="15"/>
    </row>
    <row r="229" spans="1:8" ht="13.5" thickBot="1" x14ac:dyDescent="0.25">
      <c r="A229" s="4"/>
      <c r="B229" s="7"/>
    </row>
    <row r="230" spans="1:8" ht="13.5" thickBot="1" x14ac:dyDescent="0.25">
      <c r="A230" s="4"/>
      <c r="B230" s="11" t="s">
        <v>1</v>
      </c>
      <c r="C230" s="12"/>
      <c r="D230" s="6"/>
      <c r="E230" s="13"/>
      <c r="F230" s="14">
        <f>SUM(F215:F228)</f>
        <v>2000</v>
      </c>
    </row>
    <row r="231" spans="1:8" ht="13.5" thickBot="1" x14ac:dyDescent="0.25">
      <c r="A231" s="4"/>
      <c r="B231" s="5" t="s">
        <v>22</v>
      </c>
      <c r="F231" s="10">
        <f>F230*0.22</f>
        <v>440</v>
      </c>
    </row>
    <row r="232" spans="1:8" ht="13.5" thickBot="1" x14ac:dyDescent="0.25">
      <c r="A232" s="4"/>
      <c r="B232" s="11" t="s">
        <v>2</v>
      </c>
      <c r="C232" s="12"/>
      <c r="D232" s="6"/>
      <c r="E232" s="13"/>
      <c r="F232" s="14">
        <f>SUM(F230:F231)</f>
        <v>2440</v>
      </c>
    </row>
    <row r="233" spans="1:8" x14ac:dyDescent="0.2">
      <c r="G233" s="10"/>
    </row>
    <row r="236" spans="1:8" x14ac:dyDescent="0.2">
      <c r="H236" s="10"/>
    </row>
    <row r="238" spans="1:8" x14ac:dyDescent="0.2">
      <c r="B238" s="5" t="s">
        <v>194</v>
      </c>
      <c r="E238" s="5" t="s">
        <v>193</v>
      </c>
    </row>
    <row r="278" spans="1:2" x14ac:dyDescent="0.2">
      <c r="A278" s="4"/>
      <c r="B278" s="7"/>
    </row>
    <row r="279" spans="1:2" x14ac:dyDescent="0.2">
      <c r="A279" s="4"/>
    </row>
    <row r="280" spans="1:2" x14ac:dyDescent="0.2">
      <c r="A280" s="4"/>
    </row>
    <row r="281" spans="1:2" x14ac:dyDescent="0.2">
      <c r="A281" s="4"/>
      <c r="B281" s="7"/>
    </row>
    <row r="282" spans="1:2" x14ac:dyDescent="0.2">
      <c r="A282" s="4"/>
      <c r="B282" s="7"/>
    </row>
    <row r="354" spans="1:2" x14ac:dyDescent="0.2">
      <c r="A354" s="4"/>
      <c r="B354" s="7"/>
    </row>
    <row r="355" spans="1:2" x14ac:dyDescent="0.2">
      <c r="A355" s="4"/>
      <c r="B355" s="7"/>
    </row>
    <row r="388" spans="1:2" x14ac:dyDescent="0.2">
      <c r="A388" s="4"/>
      <c r="B388" s="7"/>
    </row>
    <row r="389" spans="1:2" x14ac:dyDescent="0.2">
      <c r="A389" s="4"/>
    </row>
    <row r="390" spans="1:2" x14ac:dyDescent="0.2">
      <c r="A390" s="4"/>
    </row>
    <row r="391" spans="1:2" x14ac:dyDescent="0.2">
      <c r="A391" s="4"/>
      <c r="B391" s="7"/>
    </row>
    <row r="392" spans="1:2" x14ac:dyDescent="0.2">
      <c r="A392" s="4"/>
      <c r="B392" s="7"/>
    </row>
    <row r="464" ht="12.75" customHeight="1" x14ac:dyDescent="0.2"/>
    <row r="465" ht="12.75" customHeight="1" x14ac:dyDescent="0.2"/>
    <row r="714" spans="1:2" x14ac:dyDescent="0.2">
      <c r="A714" s="4"/>
      <c r="B714" s="7"/>
    </row>
    <row r="715" spans="1:2" x14ac:dyDescent="0.2">
      <c r="A715" s="4"/>
    </row>
    <row r="716" spans="1:2" x14ac:dyDescent="0.2">
      <c r="A716" s="4"/>
    </row>
    <row r="717" spans="1:2" x14ac:dyDescent="0.2">
      <c r="A717" s="4"/>
      <c r="B717" s="7"/>
    </row>
    <row r="753" spans="1:2" x14ac:dyDescent="0.2">
      <c r="A753" s="4"/>
      <c r="B753" s="7"/>
    </row>
    <row r="754" spans="1:2" x14ac:dyDescent="0.2">
      <c r="A754" s="4"/>
    </row>
    <row r="755" spans="1:2" x14ac:dyDescent="0.2">
      <c r="A755" s="4"/>
    </row>
    <row r="756" spans="1:2" x14ac:dyDescent="0.2">
      <c r="A756" s="4"/>
      <c r="B756" s="7"/>
    </row>
    <row r="757" spans="1:2" x14ac:dyDescent="0.2">
      <c r="A757" s="4"/>
      <c r="B757" s="7"/>
    </row>
    <row r="771" spans="1:2" x14ac:dyDescent="0.2">
      <c r="A771" s="4"/>
      <c r="B771" s="7"/>
    </row>
    <row r="772" spans="1:2" x14ac:dyDescent="0.2">
      <c r="A772" s="4"/>
    </row>
    <row r="773" spans="1:2" x14ac:dyDescent="0.2">
      <c r="A773" s="4"/>
    </row>
    <row r="774" spans="1:2" x14ac:dyDescent="0.2">
      <c r="A774" s="4"/>
      <c r="B774" s="7"/>
    </row>
    <row r="775" spans="1:2" x14ac:dyDescent="0.2">
      <c r="A775" s="4"/>
      <c r="B775" s="7"/>
    </row>
    <row r="836" spans="1:2" x14ac:dyDescent="0.2">
      <c r="A836" s="4"/>
      <c r="B836" s="7"/>
    </row>
    <row r="837" spans="1:2" x14ac:dyDescent="0.2">
      <c r="A837" s="4"/>
    </row>
    <row r="838" spans="1:2" x14ac:dyDescent="0.2">
      <c r="A838" s="4"/>
    </row>
    <row r="839" spans="1:2" x14ac:dyDescent="0.2">
      <c r="A839" s="4"/>
      <c r="B839" s="7"/>
    </row>
    <row r="840" spans="1:2" x14ac:dyDescent="0.2">
      <c r="A840" s="4"/>
      <c r="B840" s="7"/>
    </row>
    <row r="853" spans="1:2" x14ac:dyDescent="0.2">
      <c r="A853" s="4"/>
      <c r="B853" s="7"/>
    </row>
    <row r="854" spans="1:2" x14ac:dyDescent="0.2">
      <c r="A854" s="4"/>
    </row>
    <row r="855" spans="1:2" x14ac:dyDescent="0.2">
      <c r="A855" s="4"/>
    </row>
    <row r="856" spans="1:2" x14ac:dyDescent="0.2">
      <c r="A856" s="4"/>
      <c r="B856" s="7"/>
    </row>
    <row r="857" spans="1:2" x14ac:dyDescent="0.2">
      <c r="A857" s="4"/>
      <c r="B857" s="7"/>
    </row>
    <row r="897" spans="1:2" x14ac:dyDescent="0.2">
      <c r="A897" s="4"/>
      <c r="B897" s="7"/>
    </row>
    <row r="898" spans="1:2" x14ac:dyDescent="0.2">
      <c r="A898" s="4"/>
    </row>
    <row r="899" spans="1:2" x14ac:dyDescent="0.2">
      <c r="A899" s="4"/>
    </row>
    <row r="900" spans="1:2" x14ac:dyDescent="0.2">
      <c r="A900" s="4"/>
      <c r="B900" s="7"/>
    </row>
    <row r="901" spans="1:2" x14ac:dyDescent="0.2">
      <c r="A901" s="4"/>
      <c r="B901" s="7"/>
    </row>
    <row r="908" spans="1:2" x14ac:dyDescent="0.2">
      <c r="A908" s="4"/>
      <c r="B908" s="7"/>
    </row>
    <row r="909" spans="1:2" x14ac:dyDescent="0.2">
      <c r="A909" s="4"/>
    </row>
    <row r="910" spans="1:2" x14ac:dyDescent="0.2">
      <c r="A910" s="4"/>
      <c r="B910" s="7"/>
    </row>
    <row r="911" spans="1:2" x14ac:dyDescent="0.2">
      <c r="A911" s="4"/>
      <c r="B911" s="7"/>
    </row>
    <row r="912" spans="1:2" x14ac:dyDescent="0.2">
      <c r="A912" s="4"/>
      <c r="B912" s="7"/>
    </row>
    <row r="913" spans="1:2" x14ac:dyDescent="0.2">
      <c r="A913" s="4"/>
      <c r="B913" s="7"/>
    </row>
    <row r="914" spans="1:2" x14ac:dyDescent="0.2">
      <c r="A914" s="4"/>
      <c r="B914" s="7"/>
    </row>
    <row r="915" spans="1:2" x14ac:dyDescent="0.2">
      <c r="A915" s="8"/>
      <c r="B915" s="15"/>
    </row>
    <row r="916" spans="1:2" x14ac:dyDescent="0.2">
      <c r="A916" s="8"/>
      <c r="B916" s="15"/>
    </row>
    <row r="917" spans="1:2" x14ac:dyDescent="0.2">
      <c r="A917" s="8"/>
      <c r="B917" s="15"/>
    </row>
    <row r="918" spans="1:2" x14ac:dyDescent="0.2">
      <c r="A918" s="8"/>
      <c r="B918" s="15"/>
    </row>
    <row r="919" spans="1:2" x14ac:dyDescent="0.2">
      <c r="A919" s="8"/>
      <c r="B919" s="15"/>
    </row>
    <row r="920" spans="1:2" x14ac:dyDescent="0.2">
      <c r="A920" s="8"/>
      <c r="B920" s="15"/>
    </row>
    <row r="921" spans="1:2" x14ac:dyDescent="0.2">
      <c r="A921" s="8"/>
      <c r="B921" s="15"/>
    </row>
    <row r="922" spans="1:2" x14ac:dyDescent="0.2">
      <c r="A922" s="8"/>
      <c r="B922" s="15"/>
    </row>
    <row r="923" spans="1:2" x14ac:dyDescent="0.2">
      <c r="A923" s="8"/>
      <c r="B923" s="15"/>
    </row>
    <row r="924" spans="1:2" x14ac:dyDescent="0.2">
      <c r="A924" s="8"/>
      <c r="B924" s="15"/>
    </row>
    <row r="925" spans="1:2" x14ac:dyDescent="0.2">
      <c r="A925" s="8"/>
      <c r="B925" s="15"/>
    </row>
    <row r="926" spans="1:2" x14ac:dyDescent="0.2">
      <c r="A926" s="8"/>
      <c r="B926" s="15"/>
    </row>
    <row r="927" spans="1:2" x14ac:dyDescent="0.2">
      <c r="A927" s="8"/>
      <c r="B927" s="15"/>
    </row>
    <row r="928" spans="1:2" x14ac:dyDescent="0.2">
      <c r="A928" s="8"/>
      <c r="B928" s="15"/>
    </row>
    <row r="929" spans="1:2" x14ac:dyDescent="0.2">
      <c r="A929" s="8"/>
      <c r="B929" s="15"/>
    </row>
    <row r="930" spans="1:2" x14ac:dyDescent="0.2">
      <c r="A930" s="8"/>
      <c r="B930" s="15"/>
    </row>
    <row r="931" spans="1:2" x14ac:dyDescent="0.2">
      <c r="A931" s="8"/>
      <c r="B931" s="15"/>
    </row>
    <row r="932" spans="1:2" x14ac:dyDescent="0.2">
      <c r="A932" s="8"/>
      <c r="B932" s="15"/>
    </row>
    <row r="933" spans="1:2" x14ac:dyDescent="0.2">
      <c r="A933" s="8"/>
      <c r="B933" s="15"/>
    </row>
    <row r="934" spans="1:2" x14ac:dyDescent="0.2">
      <c r="A934" s="8"/>
      <c r="B934" s="15"/>
    </row>
    <row r="935" spans="1:2" x14ac:dyDescent="0.2">
      <c r="A935" s="8"/>
      <c r="B935" s="15"/>
    </row>
    <row r="936" spans="1:2" x14ac:dyDescent="0.2">
      <c r="A936" s="4"/>
      <c r="B936" s="7"/>
    </row>
    <row r="937" spans="1:2" x14ac:dyDescent="0.2">
      <c r="A937" s="4"/>
    </row>
    <row r="938" spans="1:2" x14ac:dyDescent="0.2">
      <c r="A938" s="4"/>
    </row>
    <row r="939" spans="1:2" x14ac:dyDescent="0.2">
      <c r="A939" s="4"/>
    </row>
    <row r="967" spans="1:2" x14ac:dyDescent="0.2">
      <c r="A967" s="8"/>
      <c r="B967" s="15"/>
    </row>
    <row r="968" spans="1:2" x14ac:dyDescent="0.2">
      <c r="A968" s="8"/>
      <c r="B968" s="15"/>
    </row>
    <row r="969" spans="1:2" x14ac:dyDescent="0.2">
      <c r="A969" s="8"/>
      <c r="B969" s="15"/>
    </row>
  </sheetData>
  <mergeCells count="2">
    <mergeCell ref="B3:F3"/>
    <mergeCell ref="B4:F4"/>
  </mergeCells>
  <phoneticPr fontId="0" type="noConversion"/>
  <printOptions gridLines="1"/>
  <pageMargins left="0.78740157480314965" right="0.74803149606299213" top="0.98425196850393704" bottom="0.98425196850393704" header="0.59055118110236227" footer="0.59055118110236227"/>
  <pageSetup paperSize="9" scale="85" orientation="portrait" horizontalDpi="300" verticalDpi="300" r:id="rId1"/>
  <headerFooter alignWithMargins="0">
    <oddHeader>&amp;L
              Opis postavke                                        Enota         Količina             Cena/enoto        Skupaj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Popis del - predračun</vt:lpstr>
      <vt:lpstr>'Popis del - predračun'!Področje_tiskanja</vt:lpstr>
    </vt:vector>
  </TitlesOfParts>
  <Company>IPTI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 Štukovnik</dc:creator>
  <cp:lastModifiedBy>Suzana</cp:lastModifiedBy>
  <cp:lastPrinted>2018-02-06T07:55:04Z</cp:lastPrinted>
  <dcterms:created xsi:type="dcterms:W3CDTF">1999-11-15T12:20:29Z</dcterms:created>
  <dcterms:modified xsi:type="dcterms:W3CDTF">2019-07-24T08:13:48Z</dcterms:modified>
</cp:coreProperties>
</file>