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390" windowWidth="20730" windowHeight="11760"/>
  </bookViews>
  <sheets>
    <sheet name="Rekapitulacija" sheetId="1" r:id="rId1"/>
    <sheet name="Popis del" sheetId="2" r:id="rId2"/>
    <sheet name="List3" sheetId="3" r:id="rId3"/>
  </sheets>
  <calcPr calcId="125725"/>
</workbook>
</file>

<file path=xl/calcChain.xml><?xml version="1.0" encoding="utf-8"?>
<calcChain xmlns="http://schemas.openxmlformats.org/spreadsheetml/2006/main">
  <c r="F45" i="2"/>
  <c r="F43"/>
  <c r="F17"/>
  <c r="F44"/>
  <c r="F42"/>
  <c r="F41" l="1"/>
  <c r="F26"/>
  <c r="F27"/>
  <c r="F28"/>
  <c r="F31"/>
  <c r="F32"/>
  <c r="F33"/>
  <c r="F34"/>
  <c r="F37"/>
  <c r="F38"/>
  <c r="F39"/>
  <c r="F40"/>
  <c r="F7"/>
  <c r="F8"/>
  <c r="F9"/>
  <c r="F10"/>
  <c r="F13"/>
  <c r="F14"/>
  <c r="F15"/>
  <c r="F16"/>
  <c r="F21"/>
  <c r="F22"/>
  <c r="F23"/>
  <c r="F24"/>
  <c r="F6"/>
  <c r="F46" l="1"/>
  <c r="B13" i="1" s="1"/>
  <c r="F18" i="2"/>
  <c r="B7" i="1" s="1"/>
  <c r="F35" i="2"/>
  <c r="B11" i="1" s="1"/>
  <c r="F29" i="2"/>
  <c r="B9" i="1" s="1"/>
  <c r="F11" i="2"/>
  <c r="B5" i="1" s="1"/>
  <c r="B16" l="1"/>
  <c r="B19" s="1"/>
  <c r="B22" s="1"/>
</calcChain>
</file>

<file path=xl/sharedStrings.xml><?xml version="1.0" encoding="utf-8"?>
<sst xmlns="http://schemas.openxmlformats.org/spreadsheetml/2006/main" count="122" uniqueCount="67">
  <si>
    <t>ZŠ</t>
  </si>
  <si>
    <t>Vrste del</t>
  </si>
  <si>
    <t>EM</t>
  </si>
  <si>
    <t>Količina</t>
  </si>
  <si>
    <t>1.</t>
  </si>
  <si>
    <t>A) PREDDELA</t>
  </si>
  <si>
    <t>Obnovitev zakoličbe glavnih točk z dvojnim niveliranjem</t>
  </si>
  <si>
    <t>kd</t>
  </si>
  <si>
    <t>2.</t>
  </si>
  <si>
    <t>3.</t>
  </si>
  <si>
    <t>4.</t>
  </si>
  <si>
    <t>5.</t>
  </si>
  <si>
    <t>Obojestransko zavarovanje profilov</t>
  </si>
  <si>
    <t>Postavitev gradbenih profilov z oznako višin</t>
  </si>
  <si>
    <t>B) ZEMELJSKA DELA, SPODNJI USTROJ</t>
  </si>
  <si>
    <t>C) ZGORNJI USTROJ</t>
  </si>
  <si>
    <t>D) KANALIZACIJA, ODVODNJAVANJE</t>
  </si>
  <si>
    <t>E) OSTALA DELA, OPREMA</t>
  </si>
  <si>
    <t>SKUPAJ</t>
  </si>
  <si>
    <t>Rušenje obstoječega asfalta oz. rezanje robov, nakladanje in odvoz v deponijo</t>
  </si>
  <si>
    <t>m</t>
  </si>
  <si>
    <t>Rušenje obstoječih betonskih robnikov, nakladanje in odvoz v deponijo</t>
  </si>
  <si>
    <t>Široki strojni izkop  material III.-IV. ktg.,nakladanje in odvoz v deponijo do 2km</t>
  </si>
  <si>
    <t>m3</t>
  </si>
  <si>
    <t>Planiranje in valjanje planuma spodnjega ustroja do točnosti 3cm</t>
  </si>
  <si>
    <t>m2</t>
  </si>
  <si>
    <t>Planiranje, humusiranje in zatravitev brežin in zelenic</t>
  </si>
  <si>
    <t>Dobava in polaganje polsta na pripravljen planum</t>
  </si>
  <si>
    <t>Dobava in vgrajevanje</t>
  </si>
  <si>
    <t>sloja drenažneg asfalta DA 11 debeline 4cm</t>
  </si>
  <si>
    <t>sloja drenažnega asfalta DA 8 debeline 3cm</t>
  </si>
  <si>
    <t>Dobava, raznos in polaganje betonskih robnikov v betonski temelj C 20/25</t>
  </si>
  <si>
    <t>robnik 12/25/100cm, pogreznjen robnik</t>
  </si>
  <si>
    <t>robnik 6/20/30cm</t>
  </si>
  <si>
    <t>Dobava in polaganje betonskih tlakovcev debeline 6cm v peščeno podlago debeline 3-5cm, kombinacija tlakovcev 30/30cm(svetlejših barv) in 10/10cm  (temni)</t>
  </si>
  <si>
    <t>Postavitev prečnih profilov za kanalizacijo</t>
  </si>
  <si>
    <t>Kompletna izdelava rigole z drenažno cevjo DN 100mm v betonskem žlebu C 16/20 na dnu, obsip cevi s filternim materialom 15-30mm min. 30cm nad temenom cevi</t>
  </si>
  <si>
    <t>Kompletna izdelava priključka na obstoječ kanal vrtanje in zatesnitev</t>
  </si>
  <si>
    <t>Dobava in montaža vrat širine 1,20m, višine 2,00m</t>
  </si>
  <si>
    <t>Dobava in montaža vrat širine 2,50m, višine 2,00m</t>
  </si>
  <si>
    <t>Dobava in montaža vrtljivh vrat</t>
  </si>
  <si>
    <t>a)</t>
  </si>
  <si>
    <t>b)</t>
  </si>
  <si>
    <t>c)</t>
  </si>
  <si>
    <t>d)</t>
  </si>
  <si>
    <t>Cena</t>
  </si>
  <si>
    <t>Vrednost brez DDV</t>
  </si>
  <si>
    <t>Strojno-ročni (90%-10%) izkop jarka za kanalizacijo globine do 2,00m širine do 2,00m,nakladanje na kamione in odvoz do 2km, vključno s planiranjem in zasipom, priključek rigole na obst. kanal</t>
  </si>
  <si>
    <t>Skupaj</t>
  </si>
  <si>
    <t>DDV 22,00%</t>
  </si>
  <si>
    <t>Označevanje označb na igriščih z belo barvo, odporno na zunanje vremenske vplive</t>
  </si>
  <si>
    <t>Dobava in montaža košev za košarko, zunanji z mehko zaščito. Opis: enocevna konstrukcija koša (15x15 cm) sestavljena iz dveh delov, projekcija 225 cm, cinkana, tabla 180x105 cm, HPL, obroč prašno barvan fiksen, košarkaška mrežica, pritrdilni material in mehka zaščita enocevnega materiala, vgradnja v že pripravljeni betonski temelj s kovinsko pušo. Postavitev mehkih zaščitnih blazin 5x2 m, debeline 10 cm</t>
  </si>
  <si>
    <t>Dobava in strojna vgradnja elastičnega sloja PUR podlage za multifunkcijsko igrišče iz EPDM granulata,  granulacij 1-4 mm in PUR lepila debeline 12 mm rdeča barva. Podlaga mora ustrezati standardu EN 14877</t>
  </si>
  <si>
    <t>6.</t>
  </si>
  <si>
    <t>7.</t>
  </si>
  <si>
    <t>8.</t>
  </si>
  <si>
    <t>9.</t>
  </si>
  <si>
    <t>Izdelava temeljev za postavitev konstrukcije s košem, dimenžije 1,20/1,00/1,20 iz betona C 25/30</t>
  </si>
  <si>
    <t xml:space="preserve">Kabine za igralce. Trda pocinkana jeklena konstrukcija, zgoraj prekrita s 6 mm polikarbonatnimi ploščami in vodoodpornimi ploščami in vodoodpornimi HPL paneli na spodnjem delu. Opremljena je s plastičnimi sedeži, ki so pritrjeni na pocinkano jekleno strukturo. Višina kabine je 200 cm, globina 120 cm, dolžina kabine 7m, s 14 zelenimi plastičnimi sedeži. </t>
  </si>
  <si>
    <t>Kabina za delegata, kot opisano v točki 7., dolžine 1 m, z 2 zelenima plastičnima sedežima.</t>
  </si>
  <si>
    <t>Masivna lesena klop brez naslona višine 0,45 m, širina 0,4 m, dolžina 3m</t>
  </si>
  <si>
    <t>R E K A P I T U L A C I J A Izgradnja košarkaškega igrišča pri OŠ Rogatec</t>
  </si>
  <si>
    <t>Vrednost v EUR</t>
  </si>
  <si>
    <t>Vrsta del</t>
  </si>
  <si>
    <t>tamponskega materiala debeline do 60cm točnost planiranja 1cm, sloj drobljenca 0-63mm deb.30-40cm in sloj drobljenca 0-32mm deb. 20cm (ME2min = 100 MPa)</t>
  </si>
  <si>
    <t xml:space="preserve">       </t>
  </si>
  <si>
    <t>Dobava in postavitev žične ograje iz plastificiranega polnila  višine  2,50m, ( npr. Bekaert, Nylopor…), debelina žice       min. 5 mm, specialni premaz nanešen po cinkanju,   temelji za stebričke iz bet. cevi DN 200mm zapolnjeni z betonom C  20/25</t>
  </si>
</sst>
</file>

<file path=xl/styles.xml><?xml version="1.0" encoding="utf-8"?>
<styleSheet xmlns="http://schemas.openxmlformats.org/spreadsheetml/2006/main">
  <numFmts count="1">
    <numFmt numFmtId="43" formatCode="_-* #,##0.00\ _€_-;\-* #,##0.00\ _€_-;_-* &quot;-&quot;??\ _€_-;_-@_-"/>
  </numFmts>
  <fonts count="6">
    <font>
      <sz val="11"/>
      <color theme="1"/>
      <name val="Calibri"/>
      <family val="2"/>
      <charset val="238"/>
      <scheme val="minor"/>
    </font>
    <font>
      <b/>
      <sz val="11"/>
      <color theme="1"/>
      <name val="Calibri"/>
      <family val="2"/>
      <charset val="238"/>
      <scheme val="minor"/>
    </font>
    <font>
      <sz val="12"/>
      <color theme="1"/>
      <name val="Calibri"/>
      <family val="2"/>
      <charset val="238"/>
      <scheme val="minor"/>
    </font>
    <font>
      <b/>
      <sz val="18"/>
      <color theme="1"/>
      <name val="Calibri"/>
      <family val="2"/>
      <charset val="238"/>
      <scheme val="minor"/>
    </font>
    <font>
      <b/>
      <sz val="12"/>
      <color theme="1"/>
      <name val="Calibri"/>
      <family val="2"/>
      <charset val="238"/>
      <scheme val="minor"/>
    </font>
    <font>
      <sz val="11"/>
      <color theme="1"/>
      <name val="Calibri"/>
      <family val="2"/>
      <charset val="23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3" fontId="5" fillId="0" borderId="0" applyFont="0" applyFill="0" applyBorder="0" applyAlignment="0" applyProtection="0"/>
  </cellStyleXfs>
  <cellXfs count="37">
    <xf numFmtId="0" fontId="0" fillId="0" borderId="0" xfId="0"/>
    <xf numFmtId="0" fontId="2" fillId="0" borderId="0" xfId="0" applyFont="1"/>
    <xf numFmtId="0" fontId="2" fillId="0" borderId="0" xfId="0" applyFont="1" applyAlignment="1">
      <alignment wrapText="1"/>
    </xf>
    <xf numFmtId="0" fontId="0" fillId="0" borderId="0" xfId="0" applyAlignment="1"/>
    <xf numFmtId="0" fontId="0" fillId="0" borderId="0" xfId="0" applyAlignment="1">
      <alignment horizontal="center"/>
    </xf>
    <xf numFmtId="0" fontId="0" fillId="0" borderId="1" xfId="0" applyBorder="1" applyAlignment="1">
      <alignment wrapText="1"/>
    </xf>
    <xf numFmtId="0" fontId="2" fillId="0" borderId="1" xfId="0" applyFont="1" applyBorder="1" applyAlignment="1">
      <alignment wrapText="1"/>
    </xf>
    <xf numFmtId="43" fontId="0" fillId="0" borderId="0" xfId="1" applyFont="1"/>
    <xf numFmtId="0" fontId="2" fillId="0" borderId="2" xfId="0" applyFont="1" applyBorder="1"/>
    <xf numFmtId="43" fontId="0" fillId="0" borderId="2" xfId="1" applyFont="1" applyBorder="1"/>
    <xf numFmtId="0" fontId="4" fillId="2" borderId="2" xfId="0" applyFont="1" applyFill="1" applyBorder="1"/>
    <xf numFmtId="43" fontId="1" fillId="2" borderId="2" xfId="1" applyFont="1" applyFill="1" applyBorder="1"/>
    <xf numFmtId="0" fontId="3" fillId="0" borderId="0" xfId="0" applyFont="1" applyAlignment="1">
      <alignment horizontal="center" wrapText="1"/>
    </xf>
    <xf numFmtId="0" fontId="0" fillId="0" borderId="0" xfId="0" applyAlignment="1">
      <alignment horizontal="center" wrapText="1"/>
    </xf>
    <xf numFmtId="0" fontId="1" fillId="2" borderId="2" xfId="0" applyFont="1" applyFill="1" applyBorder="1" applyAlignment="1">
      <alignment horizontal="center" wrapText="1"/>
    </xf>
    <xf numFmtId="0" fontId="2" fillId="2" borderId="2" xfId="0" applyFont="1" applyFill="1" applyBorder="1"/>
    <xf numFmtId="43" fontId="0" fillId="2" borderId="2" xfId="1" applyFont="1" applyFill="1" applyBorder="1"/>
    <xf numFmtId="0" fontId="3" fillId="2" borderId="0" xfId="0" applyFont="1" applyFill="1" applyAlignment="1">
      <alignment horizontal="center" wrapText="1"/>
    </xf>
    <xf numFmtId="0" fontId="0" fillId="2" borderId="0" xfId="0" applyFill="1" applyAlignment="1">
      <alignment horizontal="center" wrapText="1"/>
    </xf>
    <xf numFmtId="0" fontId="1" fillId="2" borderId="1" xfId="0" applyFont="1" applyFill="1" applyBorder="1" applyAlignment="1">
      <alignment horizontal="center"/>
    </xf>
    <xf numFmtId="0" fontId="1" fillId="2" borderId="1" xfId="0" applyFont="1" applyFill="1" applyBorder="1"/>
    <xf numFmtId="43" fontId="1" fillId="2" borderId="1" xfId="1" applyFont="1" applyFill="1" applyBorder="1" applyAlignment="1">
      <alignment horizontal="center"/>
    </xf>
    <xf numFmtId="43" fontId="1" fillId="2" borderId="1" xfId="1" applyFont="1" applyFill="1" applyBorder="1" applyAlignment="1">
      <alignment horizontal="center" wrapText="1"/>
    </xf>
    <xf numFmtId="0" fontId="0" fillId="0" borderId="1" xfId="0" applyBorder="1" applyAlignment="1">
      <alignment horizontal="center"/>
    </xf>
    <xf numFmtId="0" fontId="1" fillId="0" borderId="1" xfId="0" applyFont="1" applyBorder="1"/>
    <xf numFmtId="0" fontId="1" fillId="0" borderId="1" xfId="0" applyFont="1" applyBorder="1" applyAlignment="1">
      <alignment horizontal="center"/>
    </xf>
    <xf numFmtId="43" fontId="0" fillId="0" borderId="1" xfId="1" applyFont="1" applyBorder="1"/>
    <xf numFmtId="0" fontId="0" fillId="0" borderId="1" xfId="0" applyBorder="1" applyAlignment="1">
      <alignment horizontal="center" vertical="top"/>
    </xf>
    <xf numFmtId="0" fontId="0" fillId="0" borderId="1" xfId="0" applyFont="1" applyBorder="1" applyAlignment="1">
      <alignment wrapText="1"/>
    </xf>
    <xf numFmtId="0" fontId="0" fillId="0" borderId="1" xfId="0" applyFont="1" applyBorder="1"/>
    <xf numFmtId="0" fontId="2" fillId="0" borderId="1" xfId="0" applyFont="1" applyBorder="1" applyAlignment="1">
      <alignment horizontal="center"/>
    </xf>
    <xf numFmtId="0" fontId="3" fillId="0" borderId="1" xfId="0" applyFont="1" applyBorder="1" applyAlignment="1">
      <alignment horizontal="center"/>
    </xf>
    <xf numFmtId="0" fontId="2" fillId="0" borderId="1" xfId="0" applyFont="1" applyBorder="1"/>
    <xf numFmtId="0" fontId="2" fillId="0" borderId="1" xfId="0" applyFont="1" applyBorder="1" applyAlignment="1">
      <alignment horizontal="center" vertical="top" wrapText="1"/>
    </xf>
    <xf numFmtId="43" fontId="0" fillId="0" borderId="1" xfId="1" applyFont="1" applyBorder="1" applyAlignment="1"/>
    <xf numFmtId="0" fontId="4" fillId="0" borderId="1" xfId="0" applyFont="1" applyBorder="1" applyAlignment="1">
      <alignment wrapText="1"/>
    </xf>
    <xf numFmtId="43" fontId="0" fillId="3" borderId="1" xfId="1" applyFont="1" applyFill="1" applyBorder="1"/>
  </cellXfs>
  <cellStyles count="2">
    <cellStyle name="Navadno" xfId="0" builtinId="0"/>
    <cellStyle name="Vejica"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22"/>
  <sheetViews>
    <sheetView tabSelected="1" zoomScaleNormal="100" workbookViewId="0">
      <selection activeCell="E3" sqref="E3"/>
    </sheetView>
  </sheetViews>
  <sheetFormatPr defaultColWidth="9.140625" defaultRowHeight="15"/>
  <cols>
    <col min="1" max="1" width="49.28515625" customWidth="1"/>
    <col min="2" max="2" width="34.28515625" style="7" customWidth="1"/>
  </cols>
  <sheetData>
    <row r="1" spans="1:2" ht="79.5" customHeight="1">
      <c r="A1" s="17" t="s">
        <v>61</v>
      </c>
      <c r="B1" s="18"/>
    </row>
    <row r="2" spans="1:2" ht="79.5" customHeight="1">
      <c r="A2" s="12"/>
      <c r="B2" s="13"/>
    </row>
    <row r="3" spans="1:2" ht="16.5" customHeight="1">
      <c r="A3" s="14" t="s">
        <v>63</v>
      </c>
      <c r="B3" s="14" t="s">
        <v>62</v>
      </c>
    </row>
    <row r="5" spans="1:2" ht="15.75">
      <c r="A5" s="8" t="s">
        <v>5</v>
      </c>
      <c r="B5" s="9">
        <f>'Popis del'!F11</f>
        <v>0</v>
      </c>
    </row>
    <row r="7" spans="1:2" ht="15.75">
      <c r="A7" s="8" t="s">
        <v>14</v>
      </c>
      <c r="B7" s="9">
        <f>'Popis del'!F18</f>
        <v>0</v>
      </c>
    </row>
    <row r="9" spans="1:2" ht="15.75">
      <c r="A9" s="8" t="s">
        <v>15</v>
      </c>
      <c r="B9" s="9">
        <f>'Popis del'!F29</f>
        <v>0</v>
      </c>
    </row>
    <row r="11" spans="1:2" ht="15.75">
      <c r="A11" s="8" t="s">
        <v>16</v>
      </c>
      <c r="B11" s="9">
        <f>'Popis del'!F35</f>
        <v>0</v>
      </c>
    </row>
    <row r="13" spans="1:2" ht="15.75">
      <c r="A13" s="8" t="s">
        <v>17</v>
      </c>
      <c r="B13" s="9">
        <f>'Popis del'!F46</f>
        <v>0</v>
      </c>
    </row>
    <row r="16" spans="1:2" ht="15.75">
      <c r="A16" s="15" t="s">
        <v>18</v>
      </c>
      <c r="B16" s="16">
        <f>SUM(B5:B15)</f>
        <v>0</v>
      </c>
    </row>
    <row r="19" spans="1:2" ht="15.75">
      <c r="A19" s="8" t="s">
        <v>49</v>
      </c>
      <c r="B19" s="9">
        <f>B16*0.22</f>
        <v>0</v>
      </c>
    </row>
    <row r="22" spans="1:2" ht="15.75">
      <c r="A22" s="10" t="s">
        <v>18</v>
      </c>
      <c r="B22" s="11">
        <f>B19+B16</f>
        <v>0</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4:F53"/>
  <sheetViews>
    <sheetView topLeftCell="A40" zoomScaleNormal="100" workbookViewId="0">
      <selection activeCell="I24" sqref="I24"/>
    </sheetView>
  </sheetViews>
  <sheetFormatPr defaultRowHeight="15"/>
  <cols>
    <col min="1" max="1" width="5.7109375" style="4" customWidth="1"/>
    <col min="2" max="2" width="48.28515625" customWidth="1"/>
    <col min="3" max="3" width="12.42578125" style="4" customWidth="1"/>
    <col min="4" max="4" width="9.28515625" style="4" bestFit="1" customWidth="1"/>
    <col min="5" max="5" width="12.85546875" style="7" customWidth="1"/>
    <col min="6" max="6" width="14" style="7" bestFit="1" customWidth="1"/>
  </cols>
  <sheetData>
    <row r="4" spans="1:6" ht="45">
      <c r="A4" s="19" t="s">
        <v>0</v>
      </c>
      <c r="B4" s="20" t="s">
        <v>1</v>
      </c>
      <c r="C4" s="19" t="s">
        <v>2</v>
      </c>
      <c r="D4" s="19" t="s">
        <v>3</v>
      </c>
      <c r="E4" s="21" t="s">
        <v>45</v>
      </c>
      <c r="F4" s="22" t="s">
        <v>46</v>
      </c>
    </row>
    <row r="5" spans="1:6">
      <c r="A5" s="23"/>
      <c r="B5" s="24" t="s">
        <v>5</v>
      </c>
      <c r="C5" s="25"/>
      <c r="D5" s="25"/>
      <c r="E5" s="26"/>
      <c r="F5" s="26"/>
    </row>
    <row r="6" spans="1:6" ht="30">
      <c r="A6" s="27" t="s">
        <v>4</v>
      </c>
      <c r="B6" s="28" t="s">
        <v>6</v>
      </c>
      <c r="C6" s="23" t="s">
        <v>7</v>
      </c>
      <c r="D6" s="23">
        <v>12</v>
      </c>
      <c r="E6" s="26"/>
      <c r="F6" s="26">
        <f>D6*E6</f>
        <v>0</v>
      </c>
    </row>
    <row r="7" spans="1:6" ht="15.75">
      <c r="A7" s="23" t="s">
        <v>8</v>
      </c>
      <c r="B7" s="29" t="s">
        <v>12</v>
      </c>
      <c r="C7" s="23" t="s">
        <v>7</v>
      </c>
      <c r="D7" s="30">
        <v>6</v>
      </c>
      <c r="E7" s="26"/>
      <c r="F7" s="26">
        <f t="shared" ref="F7:F40" si="0">D7*E7</f>
        <v>0</v>
      </c>
    </row>
    <row r="8" spans="1:6">
      <c r="A8" s="23" t="s">
        <v>9</v>
      </c>
      <c r="B8" s="29" t="s">
        <v>13</v>
      </c>
      <c r="C8" s="23" t="s">
        <v>7</v>
      </c>
      <c r="D8" s="23">
        <v>6</v>
      </c>
      <c r="E8" s="26"/>
      <c r="F8" s="26">
        <f t="shared" si="0"/>
        <v>0</v>
      </c>
    </row>
    <row r="9" spans="1:6" ht="32.25" customHeight="1">
      <c r="A9" s="27" t="s">
        <v>10</v>
      </c>
      <c r="B9" s="28" t="s">
        <v>19</v>
      </c>
      <c r="C9" s="23" t="s">
        <v>20</v>
      </c>
      <c r="D9" s="23">
        <v>6</v>
      </c>
      <c r="E9" s="26"/>
      <c r="F9" s="26">
        <f t="shared" si="0"/>
        <v>0</v>
      </c>
    </row>
    <row r="10" spans="1:6" ht="30">
      <c r="A10" s="27" t="s">
        <v>11</v>
      </c>
      <c r="B10" s="28" t="s">
        <v>21</v>
      </c>
      <c r="C10" s="23" t="s">
        <v>20</v>
      </c>
      <c r="D10" s="30">
        <v>6</v>
      </c>
      <c r="E10" s="26"/>
      <c r="F10" s="26">
        <f t="shared" si="0"/>
        <v>0</v>
      </c>
    </row>
    <row r="11" spans="1:6" ht="15.75">
      <c r="A11" s="27"/>
      <c r="B11" s="5" t="s">
        <v>48</v>
      </c>
      <c r="C11" s="23"/>
      <c r="D11" s="30"/>
      <c r="E11" s="26"/>
      <c r="F11" s="26">
        <f>SUM(F6:F10)</f>
        <v>0</v>
      </c>
    </row>
    <row r="12" spans="1:6" ht="16.5" customHeight="1">
      <c r="A12" s="23"/>
      <c r="B12" s="24" t="s">
        <v>14</v>
      </c>
      <c r="C12" s="31"/>
      <c r="D12" s="23"/>
      <c r="E12" s="26"/>
      <c r="F12" s="26"/>
    </row>
    <row r="13" spans="1:6" ht="31.5">
      <c r="A13" s="27" t="s">
        <v>4</v>
      </c>
      <c r="B13" s="6" t="s">
        <v>22</v>
      </c>
      <c r="C13" s="23" t="s">
        <v>23</v>
      </c>
      <c r="D13" s="23">
        <v>630</v>
      </c>
      <c r="E13" s="26"/>
      <c r="F13" s="26">
        <f t="shared" si="0"/>
        <v>0</v>
      </c>
    </row>
    <row r="14" spans="1:6" ht="31.5">
      <c r="A14" s="27" t="s">
        <v>8</v>
      </c>
      <c r="B14" s="6" t="s">
        <v>24</v>
      </c>
      <c r="C14" s="23" t="s">
        <v>25</v>
      </c>
      <c r="D14" s="23">
        <v>700</v>
      </c>
      <c r="E14" s="26"/>
      <c r="F14" s="26">
        <f t="shared" si="0"/>
        <v>0</v>
      </c>
    </row>
    <row r="15" spans="1:6" ht="31.5">
      <c r="A15" s="23" t="s">
        <v>9</v>
      </c>
      <c r="B15" s="6" t="s">
        <v>26</v>
      </c>
      <c r="C15" s="23" t="s">
        <v>25</v>
      </c>
      <c r="D15" s="23">
        <v>360</v>
      </c>
      <c r="E15" s="26"/>
      <c r="F15" s="26">
        <f t="shared" si="0"/>
        <v>0</v>
      </c>
    </row>
    <row r="16" spans="1:6" ht="15.75">
      <c r="A16" s="23" t="s">
        <v>10</v>
      </c>
      <c r="B16" s="32" t="s">
        <v>27</v>
      </c>
      <c r="C16" s="23" t="s">
        <v>25</v>
      </c>
      <c r="D16" s="23">
        <v>640</v>
      </c>
      <c r="E16" s="26"/>
      <c r="F16" s="26">
        <f t="shared" si="0"/>
        <v>0</v>
      </c>
    </row>
    <row r="17" spans="1:6" ht="47.25">
      <c r="A17" s="23" t="s">
        <v>11</v>
      </c>
      <c r="B17" s="6" t="s">
        <v>57</v>
      </c>
      <c r="C17" s="23" t="s">
        <v>7</v>
      </c>
      <c r="D17" s="23">
        <v>2</v>
      </c>
      <c r="E17" s="26"/>
      <c r="F17" s="26">
        <f t="shared" si="0"/>
        <v>0</v>
      </c>
    </row>
    <row r="18" spans="1:6" ht="15.75">
      <c r="A18" s="23"/>
      <c r="B18" s="32" t="s">
        <v>48</v>
      </c>
      <c r="C18" s="23"/>
      <c r="D18" s="23"/>
      <c r="E18" s="26"/>
      <c r="F18" s="26">
        <f>SUM(F13:F17)</f>
        <v>0</v>
      </c>
    </row>
    <row r="19" spans="1:6">
      <c r="A19" s="23"/>
      <c r="B19" s="24" t="s">
        <v>15</v>
      </c>
      <c r="C19" s="23"/>
      <c r="D19" s="23"/>
      <c r="E19" s="26"/>
      <c r="F19" s="26"/>
    </row>
    <row r="20" spans="1:6" ht="15.75">
      <c r="A20" s="23" t="s">
        <v>4</v>
      </c>
      <c r="B20" s="32" t="s">
        <v>28</v>
      </c>
      <c r="C20" s="23"/>
      <c r="D20" s="23"/>
      <c r="E20" s="26"/>
      <c r="F20" s="26"/>
    </row>
    <row r="21" spans="1:6" ht="63">
      <c r="A21" s="27" t="s">
        <v>41</v>
      </c>
      <c r="B21" s="6" t="s">
        <v>64</v>
      </c>
      <c r="C21" s="23" t="s">
        <v>23</v>
      </c>
      <c r="D21" s="23">
        <v>450</v>
      </c>
      <c r="E21" s="26"/>
      <c r="F21" s="26">
        <f t="shared" si="0"/>
        <v>0</v>
      </c>
    </row>
    <row r="22" spans="1:6" ht="15.75">
      <c r="A22" s="23" t="s">
        <v>42</v>
      </c>
      <c r="B22" s="32" t="s">
        <v>29</v>
      </c>
      <c r="C22" s="23" t="s">
        <v>25</v>
      </c>
      <c r="D22" s="23">
        <v>640</v>
      </c>
      <c r="E22" s="26"/>
      <c r="F22" s="26">
        <f t="shared" si="0"/>
        <v>0</v>
      </c>
    </row>
    <row r="23" spans="1:6" ht="15.75">
      <c r="A23" s="23" t="s">
        <v>43</v>
      </c>
      <c r="B23" s="32" t="s">
        <v>30</v>
      </c>
      <c r="C23" s="23" t="s">
        <v>25</v>
      </c>
      <c r="D23" s="23">
        <v>640</v>
      </c>
      <c r="E23" s="26"/>
      <c r="F23" s="26">
        <f t="shared" si="0"/>
        <v>0</v>
      </c>
    </row>
    <row r="24" spans="1:6" ht="81.75" customHeight="1">
      <c r="A24" s="27" t="s">
        <v>44</v>
      </c>
      <c r="B24" s="6" t="s">
        <v>52</v>
      </c>
      <c r="C24" s="23" t="s">
        <v>25</v>
      </c>
      <c r="D24" s="23">
        <v>640</v>
      </c>
      <c r="E24" s="26"/>
      <c r="F24" s="26">
        <f t="shared" si="0"/>
        <v>0</v>
      </c>
    </row>
    <row r="25" spans="1:6" ht="31.5">
      <c r="A25" s="27" t="s">
        <v>8</v>
      </c>
      <c r="B25" s="6" t="s">
        <v>31</v>
      </c>
      <c r="C25" s="23"/>
      <c r="D25" s="23"/>
      <c r="E25" s="26"/>
      <c r="F25" s="26"/>
    </row>
    <row r="26" spans="1:6" ht="15.75">
      <c r="A26" s="23" t="s">
        <v>41</v>
      </c>
      <c r="B26" s="32" t="s">
        <v>32</v>
      </c>
      <c r="C26" s="23" t="s">
        <v>20</v>
      </c>
      <c r="D26" s="23">
        <v>6</v>
      </c>
      <c r="E26" s="26"/>
      <c r="F26" s="26">
        <f>D26*E26</f>
        <v>0</v>
      </c>
    </row>
    <row r="27" spans="1:6" ht="15.75">
      <c r="A27" s="23" t="s">
        <v>42</v>
      </c>
      <c r="B27" s="32" t="s">
        <v>33</v>
      </c>
      <c r="C27" s="23" t="s">
        <v>20</v>
      </c>
      <c r="D27" s="23">
        <v>110</v>
      </c>
      <c r="E27" s="26"/>
      <c r="F27" s="26">
        <f t="shared" si="0"/>
        <v>0</v>
      </c>
    </row>
    <row r="28" spans="1:6" ht="63">
      <c r="A28" s="27" t="s">
        <v>9</v>
      </c>
      <c r="B28" s="6" t="s">
        <v>34</v>
      </c>
      <c r="C28" s="23" t="s">
        <v>25</v>
      </c>
      <c r="D28" s="23">
        <v>10</v>
      </c>
      <c r="E28" s="26"/>
      <c r="F28" s="26">
        <f t="shared" si="0"/>
        <v>0</v>
      </c>
    </row>
    <row r="29" spans="1:6" ht="15.75">
      <c r="A29" s="27"/>
      <c r="B29" s="6" t="s">
        <v>48</v>
      </c>
      <c r="C29" s="23"/>
      <c r="D29" s="23"/>
      <c r="E29" s="26"/>
      <c r="F29" s="26">
        <f>SUM(F21:F28)</f>
        <v>0</v>
      </c>
    </row>
    <row r="30" spans="1:6">
      <c r="A30" s="23"/>
      <c r="B30" s="24" t="s">
        <v>16</v>
      </c>
      <c r="C30" s="23"/>
      <c r="D30" s="23"/>
      <c r="E30" s="26"/>
      <c r="F30" s="26"/>
    </row>
    <row r="31" spans="1:6" ht="15.75">
      <c r="A31" s="23" t="s">
        <v>4</v>
      </c>
      <c r="B31" s="32" t="s">
        <v>35</v>
      </c>
      <c r="C31" s="23" t="s">
        <v>7</v>
      </c>
      <c r="D31" s="23">
        <v>5</v>
      </c>
      <c r="E31" s="26"/>
      <c r="F31" s="26">
        <f t="shared" si="0"/>
        <v>0</v>
      </c>
    </row>
    <row r="32" spans="1:6" s="3" customFormat="1" ht="75" customHeight="1">
      <c r="A32" s="33" t="s">
        <v>8</v>
      </c>
      <c r="B32" s="6" t="s">
        <v>47</v>
      </c>
      <c r="C32" s="23" t="s">
        <v>23</v>
      </c>
      <c r="D32" s="23">
        <v>7</v>
      </c>
      <c r="E32" s="34"/>
      <c r="F32" s="26">
        <f t="shared" si="0"/>
        <v>0</v>
      </c>
    </row>
    <row r="33" spans="1:6" ht="63">
      <c r="A33" s="27" t="s">
        <v>9</v>
      </c>
      <c r="B33" s="6" t="s">
        <v>36</v>
      </c>
      <c r="C33" s="23" t="s">
        <v>20</v>
      </c>
      <c r="D33" s="23">
        <v>100</v>
      </c>
      <c r="E33" s="34"/>
      <c r="F33" s="26">
        <f t="shared" si="0"/>
        <v>0</v>
      </c>
    </row>
    <row r="34" spans="1:6" ht="31.5">
      <c r="A34" s="27" t="s">
        <v>10</v>
      </c>
      <c r="B34" s="6" t="s">
        <v>37</v>
      </c>
      <c r="C34" s="23" t="s">
        <v>7</v>
      </c>
      <c r="D34" s="23">
        <v>1</v>
      </c>
      <c r="E34" s="34"/>
      <c r="F34" s="26">
        <f t="shared" si="0"/>
        <v>0</v>
      </c>
    </row>
    <row r="35" spans="1:6" ht="15.75">
      <c r="A35" s="27"/>
      <c r="B35" s="6" t="s">
        <v>48</v>
      </c>
      <c r="C35" s="23"/>
      <c r="D35" s="23"/>
      <c r="E35" s="26"/>
      <c r="F35" s="26">
        <f>SUM(F31:F34)</f>
        <v>0</v>
      </c>
    </row>
    <row r="36" spans="1:6" ht="15.75">
      <c r="A36" s="23"/>
      <c r="B36" s="35" t="s">
        <v>17</v>
      </c>
      <c r="C36" s="23"/>
      <c r="D36" s="23"/>
      <c r="E36" s="26"/>
      <c r="F36" s="26"/>
    </row>
    <row r="37" spans="1:6" ht="94.5">
      <c r="A37" s="27" t="s">
        <v>4</v>
      </c>
      <c r="B37" s="2" t="s">
        <v>66</v>
      </c>
      <c r="C37" s="23" t="s">
        <v>20</v>
      </c>
      <c r="D37" s="23">
        <v>104</v>
      </c>
      <c r="E37" s="26"/>
      <c r="F37" s="26">
        <f t="shared" si="0"/>
        <v>0</v>
      </c>
    </row>
    <row r="38" spans="1:6" ht="15.75">
      <c r="A38" s="23" t="s">
        <v>8</v>
      </c>
      <c r="B38" s="32" t="s">
        <v>38</v>
      </c>
      <c r="C38" s="23" t="s">
        <v>7</v>
      </c>
      <c r="D38" s="23">
        <v>1</v>
      </c>
      <c r="E38" s="26"/>
      <c r="F38" s="26">
        <f t="shared" si="0"/>
        <v>0</v>
      </c>
    </row>
    <row r="39" spans="1:6" ht="15.75">
      <c r="A39" s="23" t="s">
        <v>9</v>
      </c>
      <c r="B39" s="32" t="s">
        <v>39</v>
      </c>
      <c r="C39" s="23" t="s">
        <v>7</v>
      </c>
      <c r="D39" s="23">
        <v>1</v>
      </c>
      <c r="E39" s="26"/>
      <c r="F39" s="26">
        <f t="shared" si="0"/>
        <v>0</v>
      </c>
    </row>
    <row r="40" spans="1:6" ht="15.75">
      <c r="A40" s="23" t="s">
        <v>10</v>
      </c>
      <c r="B40" s="32" t="s">
        <v>40</v>
      </c>
      <c r="C40" s="23" t="s">
        <v>7</v>
      </c>
      <c r="D40" s="23">
        <v>1</v>
      </c>
      <c r="E40" s="26"/>
      <c r="F40" s="26">
        <f t="shared" si="0"/>
        <v>0</v>
      </c>
    </row>
    <row r="41" spans="1:6" ht="135">
      <c r="A41" s="27" t="s">
        <v>11</v>
      </c>
      <c r="B41" s="5" t="s">
        <v>51</v>
      </c>
      <c r="C41" s="23" t="s">
        <v>7</v>
      </c>
      <c r="D41" s="23">
        <v>2</v>
      </c>
      <c r="E41" s="26"/>
      <c r="F41" s="26">
        <f>D41*E41</f>
        <v>0</v>
      </c>
    </row>
    <row r="42" spans="1:6" ht="30">
      <c r="A42" s="27" t="s">
        <v>53</v>
      </c>
      <c r="B42" s="5" t="s">
        <v>50</v>
      </c>
      <c r="C42" s="23" t="s">
        <v>7</v>
      </c>
      <c r="D42" s="23">
        <v>1</v>
      </c>
      <c r="E42" s="26"/>
      <c r="F42" s="26">
        <f>E42*D42</f>
        <v>0</v>
      </c>
    </row>
    <row r="43" spans="1:6" ht="120">
      <c r="A43" s="27" t="s">
        <v>54</v>
      </c>
      <c r="B43" s="5" t="s">
        <v>58</v>
      </c>
      <c r="C43" s="23" t="s">
        <v>7</v>
      </c>
      <c r="D43" s="23">
        <v>2</v>
      </c>
      <c r="E43" s="26"/>
      <c r="F43" s="26">
        <f>E43*D43</f>
        <v>0</v>
      </c>
    </row>
    <row r="44" spans="1:6" ht="30">
      <c r="A44" s="27" t="s">
        <v>55</v>
      </c>
      <c r="B44" s="5" t="s">
        <v>59</v>
      </c>
      <c r="C44" s="23" t="s">
        <v>7</v>
      </c>
      <c r="D44" s="23">
        <v>1</v>
      </c>
      <c r="E44" s="26"/>
      <c r="F44" s="26">
        <f t="shared" ref="F44:F45" si="1">E44*D44</f>
        <v>0</v>
      </c>
    </row>
    <row r="45" spans="1:6" ht="30">
      <c r="A45" s="27" t="s">
        <v>56</v>
      </c>
      <c r="B45" s="5" t="s">
        <v>60</v>
      </c>
      <c r="C45" s="23" t="s">
        <v>7</v>
      </c>
      <c r="D45" s="23">
        <v>4</v>
      </c>
      <c r="E45" s="36"/>
      <c r="F45" s="26">
        <f t="shared" si="1"/>
        <v>0</v>
      </c>
    </row>
    <row r="46" spans="1:6" ht="15.75">
      <c r="A46" s="23"/>
      <c r="B46" s="32" t="s">
        <v>48</v>
      </c>
      <c r="C46" s="23"/>
      <c r="D46" s="23"/>
      <c r="E46" s="26"/>
      <c r="F46" s="26">
        <f>SUM(F37:F45)</f>
        <v>0</v>
      </c>
    </row>
    <row r="49" spans="2:4" ht="15.75">
      <c r="B49" s="2"/>
      <c r="C49"/>
      <c r="D49"/>
    </row>
    <row r="50" spans="2:4" ht="15.75">
      <c r="C50"/>
      <c r="D50" s="1"/>
    </row>
    <row r="51" spans="2:4" ht="15.75">
      <c r="B51" s="1" t="s">
        <v>65</v>
      </c>
      <c r="C51"/>
      <c r="D51"/>
    </row>
    <row r="52" spans="2:4" ht="15.75">
      <c r="C52"/>
      <c r="D52" s="1"/>
    </row>
    <row r="53" spans="2:4" ht="15.75">
      <c r="C53"/>
      <c r="D53" s="1"/>
    </row>
  </sheetData>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Rekapitulacija</vt:lpstr>
      <vt:lpstr>Popis del</vt:lpstr>
      <vt:lpstr>List3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suzana</dc:creator>
  <cp:lastModifiedBy>suzana</cp:lastModifiedBy>
  <cp:lastPrinted>2017-06-29T12:07:19Z</cp:lastPrinted>
  <dcterms:created xsi:type="dcterms:W3CDTF">2017-06-29T10:10:27Z</dcterms:created>
  <dcterms:modified xsi:type="dcterms:W3CDTF">2017-07-04T11:38:06Z</dcterms:modified>
</cp:coreProperties>
</file>