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filterPrivacy="1" codeName="Ta_delovni_zvezek" defaultThemeVersion="124226"/>
  <bookViews>
    <workbookView xWindow="0" yWindow="0" windowWidth="28800" windowHeight="12210"/>
  </bookViews>
  <sheets>
    <sheet name="Sheet1" sheetId="1" r:id="rId1"/>
  </sheets>
  <definedNames>
    <definedName name="_xlnm.Print_Titles" localSheetId="0">Sheet1!$7:$8</definedName>
  </definedNames>
  <calcPr calcId="162913"/>
</workbook>
</file>

<file path=xl/calcChain.xml><?xml version="1.0" encoding="utf-8"?>
<calcChain xmlns="http://schemas.openxmlformats.org/spreadsheetml/2006/main">
  <c r="F657" i="1" l="1"/>
  <c r="F656" i="1"/>
  <c r="F655" i="1"/>
  <c r="F654" i="1"/>
  <c r="F653" i="1"/>
  <c r="F652" i="1"/>
  <c r="F651" i="1"/>
  <c r="F649" i="1"/>
  <c r="F661" i="1"/>
  <c r="F662" i="1"/>
  <c r="F664" i="1"/>
  <c r="F665" i="1"/>
  <c r="F619" i="1"/>
  <c r="F666" i="1" s="1"/>
  <c r="F669" i="1"/>
  <c r="F15" i="1"/>
  <c r="F11" i="1"/>
  <c r="F13" i="1"/>
  <c r="F20" i="1"/>
  <c r="F21" i="1"/>
  <c r="F22" i="1"/>
  <c r="F63" i="1" s="1"/>
  <c r="F650" i="1" s="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103"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50"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8" i="1"/>
  <c r="F179" i="1"/>
  <c r="F154" i="1"/>
  <c r="F155" i="1"/>
  <c r="F156" i="1"/>
  <c r="F157" i="1"/>
  <c r="F158" i="1"/>
  <c r="F159" i="1"/>
  <c r="F160" i="1"/>
  <c r="F161" i="1"/>
  <c r="F162" i="1"/>
  <c r="F163" i="1"/>
  <c r="F164" i="1"/>
  <c r="F165" i="1"/>
  <c r="F166" i="1"/>
  <c r="F167" i="1"/>
  <c r="F168" i="1"/>
  <c r="F169" i="1"/>
  <c r="F170" i="1"/>
  <c r="F171" i="1"/>
  <c r="F172" i="1"/>
  <c r="F173" i="1"/>
  <c r="F174" i="1"/>
  <c r="F175" i="1"/>
  <c r="F177" i="1"/>
  <c r="F222"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20" i="1"/>
  <c r="F249" i="1"/>
  <c r="F226" i="1"/>
  <c r="F227" i="1"/>
  <c r="F228" i="1"/>
  <c r="F229" i="1"/>
  <c r="F230" i="1"/>
  <c r="F231" i="1"/>
  <c r="F232" i="1"/>
  <c r="F233" i="1"/>
  <c r="F234" i="1"/>
  <c r="F235" i="1"/>
  <c r="F236" i="1"/>
  <c r="F237" i="1"/>
  <c r="F238" i="1"/>
  <c r="F239" i="1"/>
  <c r="F240" i="1"/>
  <c r="F241" i="1"/>
  <c r="F242" i="1"/>
  <c r="F243" i="1"/>
  <c r="F244" i="1"/>
  <c r="F245" i="1"/>
  <c r="F247" i="1"/>
  <c r="F29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6" i="1"/>
  <c r="F287" i="1"/>
  <c r="F288" i="1"/>
  <c r="F289" i="1"/>
  <c r="F290" i="1"/>
  <c r="F409" i="1"/>
  <c r="F407" i="1"/>
  <c r="F406" i="1"/>
  <c r="F403" i="1"/>
  <c r="F402" i="1"/>
  <c r="F399" i="1"/>
  <c r="F397" i="1"/>
  <c r="F395" i="1"/>
  <c r="F393" i="1"/>
  <c r="F391" i="1"/>
  <c r="F389" i="1"/>
  <c r="F388" i="1"/>
  <c r="F387" i="1"/>
  <c r="F370" i="1"/>
  <c r="F371" i="1"/>
  <c r="F372" i="1"/>
  <c r="F373" i="1"/>
  <c r="F374" i="1"/>
  <c r="F375" i="1"/>
  <c r="F376" i="1"/>
  <c r="F377" i="1"/>
  <c r="F378" i="1"/>
  <c r="F379" i="1"/>
  <c r="F380" i="1"/>
  <c r="F381" i="1"/>
  <c r="F382" i="1"/>
  <c r="F383" i="1"/>
  <c r="F384" i="1"/>
  <c r="F369" i="1"/>
  <c r="F361" i="1"/>
  <c r="F362" i="1"/>
  <c r="F340" i="1"/>
  <c r="F341" i="1"/>
  <c r="F342" i="1"/>
  <c r="F343" i="1"/>
  <c r="F344" i="1"/>
  <c r="F345" i="1"/>
  <c r="F346" i="1"/>
  <c r="F347" i="1"/>
  <c r="F348" i="1"/>
  <c r="F349" i="1"/>
  <c r="F350" i="1"/>
  <c r="F351" i="1"/>
  <c r="F352" i="1"/>
  <c r="F353" i="1"/>
  <c r="F354" i="1"/>
  <c r="F355" i="1"/>
  <c r="F356" i="1"/>
  <c r="F357" i="1"/>
  <c r="F358" i="1"/>
  <c r="F359" i="1"/>
  <c r="F360" i="1"/>
  <c r="F339" i="1"/>
  <c r="F319" i="1"/>
  <c r="F320" i="1"/>
  <c r="F321" i="1"/>
  <c r="F322" i="1"/>
  <c r="F323" i="1"/>
  <c r="F324" i="1"/>
  <c r="F325" i="1"/>
  <c r="F326" i="1"/>
  <c r="F327" i="1"/>
  <c r="F328" i="1"/>
  <c r="F329" i="1"/>
  <c r="F330" i="1"/>
  <c r="F331" i="1"/>
  <c r="F308" i="1"/>
  <c r="F309" i="1"/>
  <c r="F310" i="1"/>
  <c r="F311" i="1"/>
  <c r="F312" i="1"/>
  <c r="F313" i="1"/>
  <c r="F314" i="1"/>
  <c r="F315" i="1"/>
  <c r="F316" i="1"/>
  <c r="F317" i="1"/>
  <c r="F318" i="1"/>
  <c r="F302" i="1"/>
  <c r="F303" i="1"/>
  <c r="F304" i="1"/>
  <c r="F305" i="1"/>
  <c r="F306" i="1"/>
  <c r="F307" i="1"/>
  <c r="F301" i="1"/>
  <c r="F461"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9" i="1"/>
  <c r="F483" i="1"/>
  <c r="F464" i="1"/>
  <c r="F465" i="1"/>
  <c r="F466" i="1"/>
  <c r="F467" i="1"/>
  <c r="F468" i="1"/>
  <c r="F469" i="1"/>
  <c r="F470" i="1"/>
  <c r="F471" i="1"/>
  <c r="F472" i="1"/>
  <c r="F473" i="1"/>
  <c r="F474" i="1"/>
  <c r="F475" i="1"/>
  <c r="F476" i="1"/>
  <c r="F477" i="1"/>
  <c r="F478" i="1"/>
  <c r="F479" i="1"/>
  <c r="F481" i="1"/>
  <c r="F488" i="1"/>
  <c r="F506" i="1" s="1"/>
  <c r="F663" i="1" s="1"/>
  <c r="F489" i="1"/>
  <c r="F490" i="1"/>
  <c r="F491" i="1"/>
  <c r="F492" i="1"/>
  <c r="F493" i="1"/>
  <c r="F494" i="1"/>
  <c r="F495" i="1"/>
  <c r="F496" i="1"/>
  <c r="F497" i="1"/>
  <c r="F498" i="1"/>
  <c r="F499" i="1"/>
  <c r="F500" i="1"/>
  <c r="F502" i="1"/>
  <c r="F504" i="1"/>
  <c r="F511" i="1"/>
  <c r="F512" i="1"/>
  <c r="F513" i="1"/>
  <c r="F514" i="1"/>
  <c r="F515" i="1"/>
  <c r="F516" i="1"/>
  <c r="F517" i="1"/>
  <c r="F518" i="1"/>
  <c r="F519" i="1"/>
  <c r="F520" i="1"/>
  <c r="F521" i="1"/>
  <c r="F522" i="1"/>
  <c r="F523" i="1"/>
  <c r="F524" i="1"/>
  <c r="F525" i="1"/>
  <c r="F527" i="1"/>
  <c r="F598"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602" i="1"/>
  <c r="F603" i="1"/>
  <c r="F604" i="1"/>
  <c r="F605" i="1"/>
  <c r="F606" i="1"/>
  <c r="F607" i="1"/>
  <c r="F608" i="1"/>
  <c r="F609" i="1"/>
  <c r="F610" i="1"/>
  <c r="F611" i="1"/>
  <c r="F612" i="1"/>
  <c r="F613" i="1"/>
  <c r="F614" i="1"/>
  <c r="F615" i="1"/>
  <c r="F617" i="1"/>
  <c r="F632" i="1"/>
  <c r="F625" i="1"/>
  <c r="F626" i="1"/>
  <c r="F627" i="1"/>
  <c r="F628" i="1"/>
  <c r="F629" i="1"/>
  <c r="F630" i="1"/>
  <c r="F624" i="1"/>
  <c r="F658" i="1" l="1"/>
  <c r="F667" i="1"/>
  <c r="F529" i="1"/>
  <c r="F671" i="1" l="1"/>
</calcChain>
</file>

<file path=xl/sharedStrings.xml><?xml version="1.0" encoding="utf-8"?>
<sst xmlns="http://schemas.openxmlformats.org/spreadsheetml/2006/main" count="779" uniqueCount="416">
  <si>
    <t>kom</t>
  </si>
  <si>
    <t>m</t>
  </si>
  <si>
    <t>komplet</t>
  </si>
  <si>
    <t>- dvojna</t>
  </si>
  <si>
    <t>UNIVERZALNO OŽIČENJE</t>
  </si>
  <si>
    <t>SPECIFIKACIJA MATERIALA
(dobava in montaža)</t>
  </si>
  <si>
    <t>SPECIFIKACIJA MATERIALA - JAKI TOK</t>
  </si>
  <si>
    <t>A</t>
  </si>
  <si>
    <t>POSTAVITEV IN ZAPRTJE GRADBIŠČA</t>
  </si>
  <si>
    <t>poz.</t>
  </si>
  <si>
    <t>opis</t>
  </si>
  <si>
    <t>ME</t>
  </si>
  <si>
    <t>količina</t>
  </si>
  <si>
    <t>Enkratni stroški gradbišča</t>
  </si>
  <si>
    <t>Zaprtje gradbišča
Pospravljanje gradbišča, vključno z podiranjem gradbiščnih naprav in njihovim odvozom.</t>
  </si>
  <si>
    <t>B</t>
  </si>
  <si>
    <t>RAZDELILNIKI</t>
  </si>
  <si>
    <t>C</t>
  </si>
  <si>
    <t>VODOVNI MATERIAL</t>
  </si>
  <si>
    <t>Kabel IY(St)Y 1x2x0,8mm2</t>
  </si>
  <si>
    <t>Kabel IY(St)Y 2x2x0,8 mm2</t>
  </si>
  <si>
    <t>Vodnik P/Fy 25 mm2</t>
  </si>
  <si>
    <t>Vodnik P/Fy 16 mm2</t>
  </si>
  <si>
    <t>Vodnik P/Fy 10 mm2</t>
  </si>
  <si>
    <t>Vodnik P/Fy 6 mm2</t>
  </si>
  <si>
    <t>Vodnik P/Fy 4 mm2</t>
  </si>
  <si>
    <t>D</t>
  </si>
  <si>
    <t>Zaščitna, plastična, gibljiva, samougasna (RF), rebrasta cev, položena podometno, kompletno z dozami in pritrdilnim materialom:</t>
  </si>
  <si>
    <t>Kabelski kanali PVC za inštalacijski razvod</t>
  </si>
  <si>
    <t>Kanal PVC NIK 0 17x10</t>
  </si>
  <si>
    <t>Kanal PVC NIK 0 30x30</t>
  </si>
  <si>
    <t>PK100 komplet s pokrovom</t>
  </si>
  <si>
    <t>kg</t>
  </si>
  <si>
    <t>Izdelava spojev s kovinskimi masami</t>
  </si>
  <si>
    <t>Protipožarna masa</t>
  </si>
  <si>
    <t>Blazinice za protipožarno tesnenje dim. 100x150x30 mm, za ločevanje požarnih con.</t>
  </si>
  <si>
    <t>E</t>
  </si>
  <si>
    <t>STIKALA, VTIČNICE in PRIKLJUČKI</t>
  </si>
  <si>
    <t>- enojna, 16A, 250V</t>
  </si>
  <si>
    <t>- trojna, 16A, 250V</t>
  </si>
  <si>
    <t>F</t>
  </si>
  <si>
    <t>G</t>
  </si>
  <si>
    <t>STRELOVOD IN OZEMLJITVE</t>
  </si>
  <si>
    <t>SPECIFIKACIJA MATERIALA - TELEKOMUNIKACIJE</t>
  </si>
  <si>
    <t>- izvlečna polica do 28kg</t>
  </si>
  <si>
    <t>- konzolna perforirana polica 2HE</t>
  </si>
  <si>
    <t>- razdelilnik 19'', 9 vtičnic 230V, 1HE</t>
  </si>
  <si>
    <t>- urejevalec kablov 1HE z vodniki za horizontalno vodenje kablov</t>
  </si>
  <si>
    <t>- ozemljitvene sponke in priklop na izenačevanje potencialov</t>
  </si>
  <si>
    <t>- drobni vezni material</t>
  </si>
  <si>
    <t>SKUPAJ</t>
  </si>
  <si>
    <t>Priključni in  zaključni kabli za komunikacijske omare</t>
  </si>
  <si>
    <t>- povezovalni kabel UTP Cat.6, 3m</t>
  </si>
  <si>
    <t>Montaža, zagon, usposabljanje in primopredaja sistema ter tehnične dokumentacije</t>
  </si>
  <si>
    <t>PK50 komplet s pokrovom</t>
  </si>
  <si>
    <t>4.0</t>
  </si>
  <si>
    <t>4.1</t>
  </si>
  <si>
    <t>4.2</t>
  </si>
  <si>
    <t>- priključni panel za 24 Snap-In konektorjev UTP Cat.6, izvlečne izvedbe, protiprašna zaščita skupaj s  Snap-In konektorji  UTP Cat.6</t>
  </si>
  <si>
    <t>Organiziranje pregleda in pridobitev potrdila o brezhibnem delovanju sistema za javljanje požara od pooblaščene inštitucije</t>
  </si>
  <si>
    <t>Sodelovanje izvajalca pri pregledu sistema za javljanje požara</t>
  </si>
  <si>
    <t>Transportni, manipulativni in nepredvideni stroški</t>
  </si>
  <si>
    <t>- hladilna enota z dvema ventilatorjema za vgradnjo na pokrov</t>
  </si>
  <si>
    <t>- inštalacijski odklopnik, z indikacijo stanja in delovanja zaščite, 20A, C, 3P, Ik=15kA.
Kot: tip iC60H, Schneider Electric (za katodni odvodnik)</t>
  </si>
  <si>
    <t>-katodni odvodnik, kot: tip PRD40r, 3p, 2kV Schneider Electric</t>
  </si>
  <si>
    <t>- inštalacijski odklopnik, z indikacijo stanja in delovanja zaščite, 10A, B, 1P, Ik=10kA.
Kot: tip iC60N, Schneider Electric</t>
  </si>
  <si>
    <t>- inštalacijski odklopnik, z indikacijo stanja in delovanja zaščite, 16A, C, 1P, Ik=10kA.
Kot: tip iC60N, Schneider Electric</t>
  </si>
  <si>
    <t>- zaščitno diferenčno stikalo z nadtokovno zaščito, 10A, B, 30mA, 2 polno.
Kot: tip DPN Vigi, Schneider Electric</t>
  </si>
  <si>
    <t>- inštalacijski odklopnik, z indikacijo stanja in delovanja zaščite, 16A, C, 3P, Ik=10kA.
Kot: tip iC60N, Schneider Electric</t>
  </si>
  <si>
    <t>- inštalacijski odklopnik, z indikacijo stanja in delovanja zaščite, 20A, C, 3P, Ik=10kA.
Kot: tip iC60N, Schneider Electric</t>
  </si>
  <si>
    <t>INŠTALACIJSKI RAZVODNI MATERIAL</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</si>
  <si>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</si>
  <si>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</si>
  <si>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Varnostna in zasilna razsvetljava</t>
  </si>
  <si>
    <t>Zagon sistema</t>
  </si>
  <si>
    <t>Konstrukcijsko železo, raznih profilov in dimenzij, obarvano z osnovno in končno barvo</t>
  </si>
  <si>
    <t>Doza izenačevanje potenciala, podometna kovinska omara iz nerjaveče pločevine, zaščite IP 44, opremljena z Cu zbiralko za priklop vodnikov za izenačevanje potenciala, komplet z kabelskimi uvodnicami, drobnim, veznim in montažnim materialom, različnih dimenzij.</t>
  </si>
  <si>
    <t>Inštalacijska PN cev/NIK kanal/rebrasta cev, komplet s pritrdilnim materialom, s polaganjem</t>
  </si>
  <si>
    <t>REKAPITULACIJA</t>
  </si>
  <si>
    <t>- 24 portni switch, funkcija PoE , 19" izvedba</t>
  </si>
  <si>
    <t>-katodni odvodnik, kot: tip PRD65r, 3p, 2kV Schneider Electric</t>
  </si>
  <si>
    <t>Kabel UTP Cat.6 AWG24</t>
  </si>
  <si>
    <t>Kabel NYM-J 5x2,5 mm2</t>
  </si>
  <si>
    <t>Kabel NYM-J 3x2,5 mm2</t>
  </si>
  <si>
    <t>Kabel NYM-J 5x1,5 mm2</t>
  </si>
  <si>
    <t>Kabel NYM-J 4x1,5 mm2</t>
  </si>
  <si>
    <t>Kabel NYM-J 3x1,5 mm2</t>
  </si>
  <si>
    <t>Inštalacijska cev FI 16 mm</t>
  </si>
  <si>
    <t>Inštalacijska cev FI 23 mm</t>
  </si>
  <si>
    <t>Inštalacijske plastična cev položena nadometno, kompletno z razvodnimi dozami in pritrdilnim materialom:</t>
  </si>
  <si>
    <t>Inštalacijska cev PN 16 mm</t>
  </si>
  <si>
    <t>Inštalacijska cev PN 23 mm</t>
  </si>
  <si>
    <t>Postavitev gradbišča upoštevajoč vse naprave, stroje, kontejnerje in podobnih priprav za gradbišče, upoštevajoč namestitve gradbiščne električne inštalacije z namestitvijo gradbene omarice</t>
  </si>
  <si>
    <t>Kabel položen delno na kabelske lestvice in police, uvlečen v inštalacijske cevi ustreznih presekov ter delno položen nadometno na distančne objemke, s potrebnimi kabelskimi čevlji, dozami, skobami in drobnim montažnim in veznim materialom:</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</si>
  <si>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</si>
  <si>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OPOMBA:
Bakreni kabelski sistem mora izpolnjevati sledeče zahteve:
- vsi elementi so v celoti ščiteni in oklopljeni (zunanji ščit in individualno oklopljene parice) ter morajo izpolnevati zahteve standarda Cat. 6
- vsi uporabljeni inštalacijski elementi morajo podpirati naslednje standarde: IEEE 802.3: 10Base-T; 100Base-T; 1000Base-T; 10GBase-T; IEEE 802.5 16 MB; ISDN; TPDDI; ATM
- uporabljeni kabli morajo izpolnjevati glede gorljivosti zahteve iz standardov: IEC 60332-1; IEC 60754-2; IEC 61034
- vsi komunikacijski priključki morajo biti izmerjeni s certificiranim in kalibriranim instrumentom po standardu ISO 11801 za permanetni link
- za inštaliran kabelski sistem mora izvajalec investitorju predati sistemsko garancijo za vsaj 10 let</t>
  </si>
  <si>
    <t>Montaža opreme na položeno, označeno in preizkušeno inštalacijo, konektiranje kablov, povezava sistema v funkcionalno celoto ter meritve UTP kabla</t>
  </si>
  <si>
    <t>SKUPAJ JAKI TOK</t>
  </si>
  <si>
    <t>SKUPAJ TELEKOMUNIKACIJE</t>
  </si>
  <si>
    <t>- drobni, vezni in pritrdilni materiali 3%</t>
  </si>
  <si>
    <t>%</t>
  </si>
  <si>
    <t>- glavno stikalo, montaža na letev, 63A 3P.
Kot: tip iSW, Schneider Electric</t>
  </si>
  <si>
    <t>Kabel NYY-J 1x25 mm2</t>
  </si>
  <si>
    <t>Kabel NYY-J 5x16 mm2</t>
  </si>
  <si>
    <t>RAZSVETLJAVA</t>
  </si>
  <si>
    <t>- dvojna, 16A, 250V</t>
  </si>
  <si>
    <t>Komunikacijska vtičnica za montažo v talno dozo, komplet z dozo, okvirjem, pokrovom, snap-in konektorjem:</t>
  </si>
  <si>
    <t>Stropni/stenski senzor prisotnosti
Kot: Steinel</t>
  </si>
  <si>
    <t>Enota napajanja namenjena za napajanje sistema s potrebno 24V enosmerno napetostjo. Pritrditev z vijaki na steno v tehničnem kanalu ali v podometno ali nadometno dozo.
Dimenzija: 130x200x70mm. Priključna napetost: 230V; 50Hz; 6A Izhodna napetost: 24V; 3A.
Kot PROMON EN-24/3</t>
  </si>
  <si>
    <t>Kabel UTP cat6 4x2x0,6 mm2</t>
  </si>
  <si>
    <t>Kabel NYM-J 5x4 mm2</t>
  </si>
  <si>
    <t>Kabel NYM-O 2x2,5 mm2</t>
  </si>
  <si>
    <t>Kabel NYM-O 2x1,5 mm2</t>
  </si>
  <si>
    <t>Svetilke splošne razsvetljave</t>
  </si>
  <si>
    <t>Meritve strelovodne napeljave z izdajo poročila in merilnih protokolov</t>
  </si>
  <si>
    <t>Izdelava projekta izvedenih del</t>
  </si>
  <si>
    <t xml:space="preserve">Drobni in montažni material </t>
  </si>
  <si>
    <t xml:space="preserve">Transportni in manipulativni stroški  </t>
  </si>
  <si>
    <t xml:space="preserve">Nepredvidena dela z vpisom v gradbeni dnevnik  </t>
  </si>
  <si>
    <t>SOS SIGNALIZACIJA</t>
  </si>
  <si>
    <t>Enota klica (potezno tipkalo) namenjeno za vključitev poziva v mokrih prostorih (WC, kopalnica) s pomočjo ročke na 1,5m dolgi vrvici. Vgradnja v dozo 60mm. Pritrditev z krempeljci. Dimenzija: 85x90mm.
Kot PROMON EK-10</t>
  </si>
  <si>
    <t>Enota razrešitve namenjena za zadrževanje in razrešitev poziva
(zelena tipka). Vgradnja v dozo 60mm. Pritrditev z krempeljci
Dimenzija: 85x90mm.
Kot PROMON ER-03</t>
  </si>
  <si>
    <t>Instalacijska PN cev/NIK kanal, komplet s pritrdilnim materialom, s polaganjem</t>
  </si>
  <si>
    <t>Drobni potrošni in nespecifirani inštalacijski material (3%)</t>
  </si>
  <si>
    <t>Projekt izvedenih del (PID) na tlorisne podloge v ACAD-u</t>
  </si>
  <si>
    <t>AVTOMATSKO JAVLJANJE POŽARA</t>
  </si>
  <si>
    <t>Tesnilna negorljiva masa, za tesnjenje prehodov inštalacij med požarnimi sektorji</t>
  </si>
  <si>
    <t>Požarne blazinice, za tesnjenje prehodov inštalacij med požarnimi sektorji</t>
  </si>
  <si>
    <t>m2</t>
  </si>
  <si>
    <t>Adresibilni ročni javljalnik požara, komplet z označevalno nalepko s simbolom ročnega javljalnika požara, po SIST 1013 in označevalno adresno nalepko
Kot MORLEY, tip MI-MCP</t>
  </si>
  <si>
    <t>Kabel NYM-J 7x1,5 mm2</t>
  </si>
  <si>
    <t>4.3</t>
  </si>
  <si>
    <t>OSTALO</t>
  </si>
  <si>
    <t>SKUPAJ 4.1 + 4.2 + 4.3:</t>
  </si>
  <si>
    <t>KOMPLET R-GL</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</si>
  <si>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
- elementi regulacije razsvetljave so specificirani v svoji postavki</t>
  </si>
  <si>
    <t>Kabel NYY-O 4x50 mm2</t>
  </si>
  <si>
    <t>Kabel LiYCY 2x1,5 mm2</t>
  </si>
  <si>
    <t>Kabel LiYCY 4x1,5 mm2</t>
  </si>
  <si>
    <t>Kabel LiYCY 8x1,5 mm2</t>
  </si>
  <si>
    <t>Kabelske police izdelane iz vročecinkane pločevine, kompletno s potrebnim veznim, spojnim in nosilnim materialom, kot naprimer HERMI LENX</t>
  </si>
  <si>
    <t>PK300 komplet s pokrovom</t>
  </si>
  <si>
    <t>PK200 komplet s pokrovom</t>
  </si>
  <si>
    <t>Fiksni priključek p/o 400V in priklop raznih naprav</t>
  </si>
  <si>
    <t>H</t>
  </si>
  <si>
    <t>- enojna</t>
  </si>
  <si>
    <t>Dovodni kabel za povezavo od zunanje TK omarice do komunikacijske omare</t>
  </si>
  <si>
    <t>- IY(St)Y 20x2x0,8mm</t>
  </si>
  <si>
    <t>- optični kabel 12x 50/125 MM OM3</t>
  </si>
  <si>
    <t>Adresibilni enokanalni vhodni modul, komplet z ohišjem in označevalno nalepko
Kot MORLEY, tip MI-DMMI + M200E-SMB</t>
  </si>
  <si>
    <t>- inštalacijski odklopnik, z indikacijo stanja in delovanja zaščite, 40A, C, 3P, Ik=10kA.
Kot: tip iC60N, Schneider Electric</t>
  </si>
  <si>
    <t>Kabel NYY-O 4x95 mm2</t>
  </si>
  <si>
    <t>Kabel NYY-J 1x50 mm2</t>
  </si>
  <si>
    <t>Vtičnica z varnostnim kontaktom in vgrajeno zaščito pred dotikom kontaktov za vgradnjo v parapetni kanal, komplet z dozo, pritrdilnim in okrasnim pokrovom, drobnim veznim in montažnim materialom, (P+N+Pe).</t>
  </si>
  <si>
    <t>Troprekatni parapetni kanal izdelan iz elektrocinkane pločevine, kompletno s spodnjim in zgornjim delom, pokrovom, dvema pregradama, nastavljivimi konzolami, kabelskimi zaponkami, ozemljitvenimi povezavami ter ostalim potrebnim drobnim, veznim in montažnim materialom, dimenzije 130/72.
Kot: ELBA AT 130/72</t>
  </si>
  <si>
    <t>Vezna sponka iz nerjavečega jekla za spoje med okrogli vodniki, skupaj z vijaki - ocenjeno</t>
  </si>
  <si>
    <t>Vezna sponka iz nerjavečega jekla za spoje med ploščati vodniki, skupaj z vijaki - ocenjeno</t>
  </si>
  <si>
    <t>Cevne objemke ustreznih premerov za ozemljevanje tehnoloških cevovodov - ocenjeno</t>
  </si>
  <si>
    <t>Ozemljitvena bakrena zbiralka +GIP 25×5×500mm (vxgxd) za montažo na steno z nosilci in opremljena s pritrdilno opremo za kable (vijak, matica M8)</t>
  </si>
  <si>
    <t>Vezava zunanje kovinske opreme (stebri, ograje, kandelabri, podstavki opreme, …) na ozemljitvene izvode skupaj z veznim materialom (vijačenje, varjenje) - ocenjeno</t>
  </si>
  <si>
    <t>Zaščita spojev v zemlji z bitumensko maso</t>
  </si>
  <si>
    <t xml:space="preserve">Kabel UTP Cat.6 AWG24 položen na kabelske police, inštalacijske cevi ter delno položen nadometno na distančnih objemkah, kompletno s potrebnim drobnim pritrdilnim in veznim materialom:  </t>
  </si>
  <si>
    <t>Avtomatska filterska kompenzacijska naprava 50 kVAr, 440V, 50Hz. Kompenzacijska naprava za omrežje z visoko vsebnostjo višjeharmonikov (Uthd= do 7%) s filterskimi dušilkami 189Hz, p=7%, tokovno preobremenitvijo Ir=2,08 I1, tokovni vhod x/5A, kondenzatorji 525V, dim.800x2100x300 mm, kot tip FASK1-50/440-7 (ENERPROM, d.o.o.). Naprava naj vsebuje glavno stikalo ABB, 3-fazne kondenzatorje MKK (2x6,25+3x12,5 kvar), CIRCUTOR 525V, suhi; 3-fazne dušilke ELMA z termično zaščito za izklop; horizontalne dušilke ELMA; regulator jalove energije EPCOS; stikalna oprema in kontaktorji MOELLER. Mehanska zaščita: IP 31, RAL 7032; prisilno prezračevana z ventilatorjem. V skladu z IEC 831-1 in -2, SIST EN 60439-1.</t>
  </si>
  <si>
    <t>- tokovnik 125/5A</t>
  </si>
  <si>
    <t>Inštalacijska cev PN 48 mm</t>
  </si>
  <si>
    <t>Inštalacijska cev FI 48 mm</t>
  </si>
  <si>
    <t xml:space="preserve">Analogna enozančna požarna centrala, maks. 198 adres (99 javljalnikov in 99 modulov), z vgrajeno zančno kartico, prikazovalnikom in tipkovnico za rokovanje s sistemom, 3 izhodni releji (alarm, napaka, aux), 2 nadzorovana vhoda, RS-485 in RS-232, 2 izhoda za sirene, funkcija dan/noč, EN 54-2 in 4
Kot MORLEY, tip DXc1 </t>
  </si>
  <si>
    <t>Oddaljeni prikazovalnik, aktivni, iste funkcije kot centrala
Kot MORLEY, tip ZXr-A</t>
  </si>
  <si>
    <t>Adresibilni optični dimni javljalnik požara, komplet s podnožjem in označevalno nalepko
Kot MORLEY, tip MI-PSE-S2 + B501AP</t>
  </si>
  <si>
    <t>Adresibilni termodiferencialni javljalnik (10°C/min), Tmax= 58°C, komplet s podnožjem in označevalno nalepko
Kot MORLEY, tip MI-RHSE-S2 + B501AP</t>
  </si>
  <si>
    <t>Adresibilna zančna sirena, stenska, komplet s podnožjem B501AP, 97 dB/1m, rdeče ohišje (belo ohišje: MI-WSO-PP-N), EN 54-3, komplet z označevalno nalepko s simbolom sirene, po SIST 1013 in označevalno adresno nalepko
Kot MORLEY, tip MI-WSO-PR-N</t>
  </si>
  <si>
    <t>Adresibilni enokanalni izhodni modul, 240V, komplet z ohišjem in označevalno nalepko
Kot MORLEY, tip MI-D240CMO + M200E-SMB</t>
  </si>
  <si>
    <t>Ognjevarni kabel JE-H(St)H FE180/ E60 1x2x0,8 mm, komplet z ognjevarnimi trasami in pritrdilnim materialom (ognjevarne skobe, ognjevarne police ali podometne cevi), s polaganjem (za adresibilne zanke)</t>
  </si>
  <si>
    <t>Ognjevarni kabel JE-H(St)H FE180/ E60 2x2x0,8 mm, komplet z ognjevarnimi trasami in pritrdilnim materialom (ognjevarne skobe, ognjevarne police ali podometne cevi), s polaganjem (za oddaljeni prikazovalnik)</t>
  </si>
  <si>
    <t>KOMPLET R-KUH</t>
  </si>
  <si>
    <t>- inštalacijski odklopnik, z indikacijo stanja in delovanja zaščite, 32A, C, 1P, Ik=10kA.
Kot: tip iC60N, Schneider Electric</t>
  </si>
  <si>
    <t>- stikalo 0-1, montaža na letev, 40A 2P.
Kot: tip iSW, Schneider Electric</t>
  </si>
  <si>
    <t>- inštalacijski odklopnik, z indikacijo stanja in delovanja zaščite, 10A, B, 2P, Ik=10kA.
Kot: tip iC60N, Schneider Electric</t>
  </si>
  <si>
    <t>- ročno brezprekinitveno bypass stikalo s prekrivajočimi kontakti 40A, 3p, I - I+II - II, ter prigrajenim kontaktom NO/NC, za signalizacijo UPS napravi, ter vgrajeno notranjo ročko
Kot: Socomec Sirco M 40A, 3-polno, I - I+II - II, notranja ročka</t>
  </si>
  <si>
    <t>- inštalacijski odklopnik, z indikacijo stanja in delovanja zaščite, 80A, C, 3P, Ik=10kA.
Kot: tip C120N, Schneider Electric</t>
  </si>
  <si>
    <t>- diferenčno zaščitno stikalo, z indikacijo stanja delovanja zaščite, karakteristika A, 63A, 300mA, 4 polno.
Kot: tip iID, Schneider Electric</t>
  </si>
  <si>
    <t>- inštalacijski kontaktor 25A, 3P, 230V AC.
Kot: tip iCT, Schneider Electric</t>
  </si>
  <si>
    <t>Priključna talna doza z razvodno dozo 490x490mm za vgradnjo v estrih izdelana iz jeklene pločevine, kapacitete 12 mest, komplet z dvižnim pokrovom 263x263 ter 5mm obloge (OPOMBA: potrebna obdelava parketa na debelino 10mm), PVC dozami GB3 za priključno opremo modul 45x4, 208x76x25 ter ostalim pritrdilnim materialom in ozemljitvenimi sponkami, montirana samostojno v estrihu, kot ACKERMAN OB GES9/12 M10</t>
  </si>
  <si>
    <t>Inštalacijsko stikalo, komplet z ustrezno prekrivno tipko, dozo, nosilcem ter dekorativnim okvirjem in ostalim drobnim, veznim in montažnim materialom.
Kot Vimar Plana bele barve</t>
  </si>
  <si>
    <t>- navadno stikalo, podometno</t>
  </si>
  <si>
    <t>- izmenično stikalo, podometno</t>
  </si>
  <si>
    <t>Vtičnica z varnostnim kontaktom in vgrajeno zaščito pred dotikom kontaktov, komplet z dozo in okrasno masko, komplet z drobnim, veznim in montažnim materialom, P+N+Pe.
Kot Vimar Plana bele barve</t>
  </si>
  <si>
    <t>Vtičnica z varnostnim kontaktom in vgrajeno zaščito pred dotikom kontaktov za vgradnjo v talno dozo, komplet z dozo, pritrdilnim in okrasnim pokrovom, drobnim veznim in montažnim materialom, (P+N+Pe).</t>
  </si>
  <si>
    <t>- gobasta tipka za izklop v sili montirana pri glavnem vhodu na višini 2,2m v ohišju s steklenim pokrovom; pritrdilni element; kontaktni element, mirni</t>
  </si>
  <si>
    <t>UPS naprava
• moč: 6kVA/5,4kW
• tehnologija: on-line, sinusni izhod;
• vhod 1-fazni 230VAC; priključki: priključne sponke;
• izhod 1-fazni 230VAC; priključki: priključne sponke;
• komunikacija: RS232 priključek za lokalni nadzor (priložen program Local View),
• USB priključek za HID protokol,
• standardno že vgrajena relejska kartica;
• zaslon: napredni LCD zaslon za prikaz;
• vgrajen EPO (Emergency Power Off - izklop v sili), vgrajena avtomatski in ročni bypass;
• dimenzije (Š×G×V): 260×550×708mm, masa: 80 kg; postavitev: tower;
• po 1h mora biti UPS sposoben še vedno dvigniti 6 motornih žaluzij
Kot: kot Socomec ITYS 6kVA</t>
  </si>
  <si>
    <t>Povozna talna merilna omarica iz umetnih materialov s pokrovom iz litega železa</t>
  </si>
  <si>
    <t>Podometna doza za izenačevanje potencialov, komplet s Cu zbiralko in pritrdilnim materialom</t>
  </si>
  <si>
    <t>Nadometna doza za izenačevanje potencialov, komplet s Cu zbiralko in pritrdilnim materialom (strojnica)</t>
  </si>
  <si>
    <t>Pocinkani železni valjanec FeZn 25x4 mm položen v zemljo okrog objekta</t>
  </si>
  <si>
    <t>Razdelilna telefonska omarica iz pločevine, obarvana, podometne izvedbe, za zunanjo montažo</t>
  </si>
  <si>
    <t>Komunikacijska vtičnica za podometno montažo, komplet s podometno dozo, okvirjem, pokrovom, snap-in konektorjem :</t>
  </si>
  <si>
    <t>Komunikacijska vtičnica za montažo v parapetni kanal, komplet z dozo, okvirjem, pokrovom, snap-in konektorjem:</t>
  </si>
  <si>
    <t>DOMOFON</t>
  </si>
  <si>
    <t>Centralna naprava za napajanje in kontrolo TCS:BUS sistema za sisteme do 20 govornih mest v stanovanjih. Nastavljiv čas aktiviranja el. ključavnice in kontakta za razs. AC izhod 8 - 12 V za odpiranje vrat. Za vgradnjo v razvodne omare. Dimenzije: 90x70x70mm (4 TE)
Kot TCS BVS20-SG</t>
  </si>
  <si>
    <t>Audio enota s slušalko
Notranja enota s slušalko za montažo na zid, tipka za odpiranje vrat, možnost izklopa zvonjenja, možnost regulacije jakosti zvonjenja, možnost reguliranja osvetljenosti
Dimenzije: 220×205×60mm
Kot TCS ISH1030</t>
  </si>
  <si>
    <t>TCS:BUS rele
Za direktno aktiviranje el.ključavnice preko TCS:BUS-a. Mogoče programiranje na druge BUS relacije. Programiranje z TCSK-01 servisnim aparatom. Dimenzije: 29x29x14mm.
Kot: TCS TOER2-EB</t>
  </si>
  <si>
    <t>Kabel uvlečen v cev JY(St)Y 4x2x0,8mm</t>
  </si>
  <si>
    <t>Montaža opreme na položeno, označeno in preizkušeno inštalacijo, spuščanje sistema v pogon, šolanje uporabnika, predaja originalne proizvajalčeve dokumentacije, potni stroški</t>
  </si>
  <si>
    <t>REGISTRACIJA DELOVNEGA ČASA</t>
  </si>
  <si>
    <t>Kompaktni registrirni iterminal z Ethernet (PoE) vmensikom, vgrajenim čitalnikom kartic HID iClass. Razdalja čitanja do 10cm, 4 osvetljene funkcijske tipke za izbiro dogodkov. Na razpolago v dveh barvah: črna (privzeto) in bež.
Kot: Špica Zone Button TT s HID iClass s čitalnikom TSTZ1B-I</t>
  </si>
  <si>
    <t>Power over Ethernet injector, ki omogoča izvedbo napajanja priključenih naprav preko standardnega Cat5 Ethernet ožičenja.
Kot: Špica TSOETHINJ</t>
  </si>
  <si>
    <t>Brezkontaktna R/W kartica HID iCLASS, 2Kbit, 2 apl
Kot: Špica TSKIDI2000</t>
  </si>
  <si>
    <t>Programska oprema za evidenco delovnega časa za 25/50/100/200/500 uporabnikov (TAAC)</t>
  </si>
  <si>
    <t>Kabel UTP CAT-6, 4x2x0,6mm, s polaganjem</t>
  </si>
  <si>
    <t xml:space="preserve">Administrator/operater T&amp;S sistema </t>
  </si>
  <si>
    <t xml:space="preserve">Montaža naprav, nastavitev parametrov, testiranje, spuščanje v pogon, primopredaja in poučitev pristojnega osebja o delovanju sistema </t>
  </si>
  <si>
    <t>Tablo receptorja namenjen za svetlobno in zvočno signalizacijo
pozivov iz 2 sob. Vgradnja v priloženo dozo ali nadometno. Dimenzija: 140x90mm.
Kot PROMON TR-02</t>
  </si>
  <si>
    <t>Svetilka za signaliziranje poziva SOS -rdeča svetilka. Montaža na zid nad vrati sobe. Pritrditev z vijaki. Priključna napetost: =24V, Priključna moč: 3W, Dimenzija: 90 x 60mm
Kot PROMON SS-01</t>
  </si>
  <si>
    <t>EVAKUACIJSKI TERMINAL</t>
  </si>
  <si>
    <t>Dobava in montaža sistema za panik izhode (evakuacijski terminal) - celoten komplet + izvedbe priključitve.
Kot npr. GEZE SECULOGIC TZ 300 AP Emergency Exit (podometna izvedba)</t>
  </si>
  <si>
    <t>Dobava in montaža elektro prijemnika. 
Kot npr. GEZE TYP 331, v skladu z evakuacijskimi vrati</t>
  </si>
  <si>
    <t>Dobava in montaža zunanjega stikala na ključ kot npr. GEZE SCT 221</t>
  </si>
  <si>
    <t xml:space="preserve">Dobava in montaža notrnajega prekinitvenega stikala na višini 1,80m. Kot npr. GEZE </t>
  </si>
  <si>
    <t>Dobava in montaža UPS-a, za zasilno napajanje evakuacijskih terminalov.
Kot npr. NPW600, 600VA/360W 230V/230V AVR (avtomatska regulacija izhodne napetosti) avtonomija pri 80W</t>
  </si>
  <si>
    <t>Kabel J-Y(ST)Y 4x2x0,6mm², s polaganjem</t>
  </si>
  <si>
    <t>Gibljiva PVC cev - negorljiva, premera 16mm</t>
  </si>
  <si>
    <t>Pozivnik za prenos sporočil preko ETHERNET-a, backup preko GPRS (potrebna SIM kartica), z anteno, EN 50136-ATS 5
Kot: TAU IP/GPRS</t>
  </si>
  <si>
    <t>Pozivna audio enota - Economic z 8 tipkami
Pozivna enota z mikrofonom, zvočnikom in elektroniko za povezovanje na TCS:BUS. Montaža na fasado. Višina pozivne enote 20mm. Osvetlitev enote z diodami. Ohišje je narejeno iz aluminija debeline do 7mm. Barva: naravno eloxirani aluminij. Možne tudi ostale barve po RAL 9010 lestvici. Dimenzije: VxŠxG (mm) 166x135x20mm
Kot TCS PDS08-EN</t>
  </si>
  <si>
    <t>Kabel NHXH FE180/E30 3x10mm2</t>
  </si>
  <si>
    <t>Kabel NHXH FE180/E30 4x1,5mm2</t>
  </si>
  <si>
    <t>Kabel NHXH FE180/E30 2x1,5mm2</t>
  </si>
  <si>
    <t>Cev juvidur PVC fi 50mm</t>
  </si>
  <si>
    <t>Povezava izpostavljenih in tujih prevodni del objekta z vodnikom za izenačevanje potencialov H07V-K 16mm2, komplet z ustreznimi objemkami in pritrdilnim materialom - ocenjeno.</t>
  </si>
  <si>
    <t>Zaščitna zunanja cev STIGMAFLEX ∅75mm</t>
  </si>
  <si>
    <t>STIGMAFLEX ∅110mm</t>
  </si>
  <si>
    <t xml:space="preserve">Zaščitna zunanja cev </t>
  </si>
  <si>
    <t>STIGMAFLEX ∅50mm</t>
  </si>
  <si>
    <t>- inštalacijski odklopnik, z indikacijo stanja in delovanja zaščite, 6A, B, 1P, Ik=10kA.
Kot: tip iC60N, Schneider Electric</t>
  </si>
  <si>
    <t>- inštalacijski kontaktor 25A, 1P (1NO), 230V AC.
Kot: tip iCT, Schneider Electric</t>
  </si>
  <si>
    <t>- krmilno stikalo, montaža na letev, 1-0-2, 20A, 1P
Kot: tip iSSW, Schneider Electric</t>
  </si>
  <si>
    <t>- nočno stikalo s časovnim avtomatom.
Kot: ETI SOU-2 + senzor</t>
  </si>
  <si>
    <t>Kabel NYY-J 5x2,5 mm2</t>
  </si>
  <si>
    <t>Kabel NYY-O 4x35 mm2</t>
  </si>
  <si>
    <t>I</t>
  </si>
  <si>
    <t>Prenapetostna zaščita C karakteristike, 275/350V, nazivni odvodni tok 15kA, kratkostična trdnost 25kA/50Hz</t>
  </si>
  <si>
    <t xml:space="preserve">Grebenasto stikalo, tropoložajno 1-0-2; 230V, 50Hz, nazivni izklopnim tok 10A  </t>
  </si>
  <si>
    <t>Vtičnica za vgradnjo v omaro na DIN letev, z ozem. kontaktom 2P; nazivno napetost  230V 50Hz; za nazivni tok 16A</t>
  </si>
  <si>
    <t>Linestra 230V AC 60 W dolžine 500 mm s stikalom</t>
  </si>
  <si>
    <t>Uvodnice Pg z tesnilnim obročem</t>
  </si>
  <si>
    <t>Priključne vrstne sponke za montažo na DIN letev vijačne izvedbe</t>
  </si>
  <si>
    <t>Drobni in vezni material kot so PVC kanali, vijaki, žica ustreznega preseka, zaključne letve za vrstne ponke, vezice, obešalo za dokumentacijo, označevalne ploščice za elemente, napisne ploščice stikal in lučk,...</t>
  </si>
  <si>
    <t>Skupaj</t>
  </si>
  <si>
    <t>Dobava in polaganje kabla</t>
  </si>
  <si>
    <t>Dobava in montaža kabelska perforirana polica s pokrovom in ustreznimi nosilci</t>
  </si>
  <si>
    <t>100 x 50 mm</t>
  </si>
  <si>
    <t>50 x 50 mm</t>
  </si>
  <si>
    <t>Cev gibljiva PVC različnih dimenzij z skopami za pritrditev</t>
  </si>
  <si>
    <t>Razdelilne PVC doze 100x100 mm, nadometne</t>
  </si>
  <si>
    <t>Uvodnice ustreznih dimenzij za priklop na periferno opremo</t>
  </si>
  <si>
    <t>Vtičnica 230V, nadometne izvedbe</t>
  </si>
  <si>
    <t>Drobni in vezni material kot so vezice, napisne ploščice za oznako kablov, skrčke, sponke</t>
  </si>
  <si>
    <t xml:space="preserve">Montaža perifernih regulacijskih elementov kot so: </t>
  </si>
  <si>
    <t xml:space="preserve"> - senzorji in tipala (temp. tipala, termostati…)</t>
  </si>
  <si>
    <t xml:space="preserve"> - EM pogoni (za reg. ventile)</t>
  </si>
  <si>
    <t xml:space="preserve"> - aktuatorji (črpalke, elektro-motorni pogoni  ventilov,...)</t>
  </si>
  <si>
    <r>
      <t xml:space="preserve">Razdelilnik </t>
    </r>
    <r>
      <rPr>
        <b/>
        <sz val="10"/>
        <rFont val="Cambria"/>
        <family val="1"/>
        <charset val="238"/>
      </rPr>
      <t>R-GL</t>
    </r>
    <r>
      <rPr>
        <sz val="10"/>
        <rFont val="Cambria"/>
        <family val="1"/>
        <charset val="238"/>
      </rPr>
      <t xml:space="preserve">
Samostoječa omara z montažno ploščo, uvodno ploščo in podstavkom višine 100mm, izdelana iz dvakrat dekapirane pločevine prašno barvana v barven tonu RAL7035. Dimenzij 2000+100x800x300mm.
Komplet z vgrajeno sledečo opremo:</t>
    </r>
  </si>
  <si>
    <t>- krmilno stikalo, montaža na letev, 0-1, 20A, 2P
Kot tip iSW, Schneider Electric</t>
  </si>
  <si>
    <t>- krmilnik za ogrevanje vtočnikov, komplet s tipalom
Kot Devireg 330 + tipalo</t>
  </si>
  <si>
    <r>
      <t xml:space="preserve">Razdelilnik </t>
    </r>
    <r>
      <rPr>
        <b/>
        <sz val="10"/>
        <rFont val="Cambria"/>
        <family val="1"/>
        <charset val="238"/>
      </rPr>
      <t>R-KUH</t>
    </r>
    <r>
      <rPr>
        <sz val="10"/>
        <rFont val="Cambria"/>
        <family val="1"/>
        <charset val="238"/>
      </rPr>
      <t xml:space="preserve">
Podometna omara, izdelana iz dvakrat dekapirane pločevine prašno barvana, s ključavnico. Dimenzij 900x600x150mm. Komplet z vso potrebno opremo.
Komplet z vgrajeno sledečo opremo:</t>
    </r>
  </si>
  <si>
    <t>- stikalo gor-dol, podometno</t>
  </si>
  <si>
    <t>Glavno stikalo z možnostjo uporabe ključavnice za blokado izklopa in preprečitev ponovnega vklopa (pomivalni, pralni, sušilni stroj, ...)
Kot: Moeller TM−1−8291/E/SVB−SW</t>
  </si>
  <si>
    <t>Svetilka S1
Vgradna linijska svetilka (enakovredno kot Zumtobel SLOIN slim SL LED2000-830 LDE L1254 PCO) 32.7W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58.1 lm/W. Svetlobni tok svetilke: 1900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1204 x 45 x 64 mm weight: 2.7kg Svetilka ima 5-letno garancijo.
Kot: Zumtobel SLOIN slim SL LED2000-830 LDE L1254 PCO + SLOT SLIM MONT NIV PB SET</t>
  </si>
  <si>
    <t>Svetilka S2
Vgradna linijska svetilka (enakovredno kot Zumtobel SLOIN slim SL LED1600-830 L1004 PCO) 26.9W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57 lm/W. Svetlobni tok svetilke: 2281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1004 x 45 x 64 mm weight: 2.0kg Svetilka ima 5-letno garancijo.
Kot: Zumtobel SLOIN slim SL LED1600-830 L1004 PCO + SLOT SLIM MONT NIV PB SET</t>
  </si>
  <si>
    <t>Svetilka S3
Vgradna svetilka LED (enakovredna Thorn-CETUS 2000lm 24,6W LED EVG IP44 3000K). Premera Ø215, višine 85 mm. Elektronska predstikalna naprava, ohišje iz aluminija RAL9016, difuzor svetilke iz polikarbonata. IP44. 5-letna garancija
Kot: Thorn-CETUS 2000lm 24,6W LED EVG IP44 3000K</t>
  </si>
  <si>
    <t>Svetilka S4
Vgradna linijska svetilka (enakovredno kot Zumtobel SLOIN slim SL LED6000-830 L4004 PCO) 97.8W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62 lm/W. Svetlobni tok svetilke: 6084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4004 x 45 x 64 mm weight: 10.4kg Svetilka ima 5-letno garancijo.
Kot: Zumtobel SLOIN slim SL LED6000-830 L4004 PCO</t>
  </si>
  <si>
    <t>Svetilka S4.1
Vgradna linijska svetilka (enakovredno kot Zumtobel SLOIN slim SL LED3000-830 LDE L2004 PCO) 51.5W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59.07 lm/W. Svetlobni tok svetilke: 3042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2004 x 45 x 64 mm weight: 4.8kg Svetilka ima 5-letno garancijo.
Kot: Zumtobel SLOIN slim SL LED3000-830 LDE L2004 PCO + SLOT SLIM MONT NIV PB SET</t>
  </si>
  <si>
    <t>Svetilka S5
Vgradna svetilka LED (enakovredna Thorn-POPPACK +LED7000-840 HF L1200 2000lm 59,8W LED EVG IP44 4000K). Dimenzija:1170 x 60 x 74 mm. Elektronska predstikalna naprava, ohišje iz aluminija RAL9016, difuzor svetilke iz polikarbonata. IP20. IK03. 5-letna garancija
Kot: Thorn-POPPACK +LED7000-840 HF L1200 2000lm 59,8W LED EVG IP44 4000K</t>
  </si>
  <si>
    <t>Svetilka S6
Viseča linijska svetilka (enakovredno kot Zumtobel SLOIN slim SL LED3000-830 L2004 PCO) 51.5W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59 lm/W. Svetlobni tok svetilke: 3042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2004 x 45 x 64 mm weight: 4.8kg Svetilka ima 5-letno garancijo.
Kot: Zumtobel SLOIN slim SL LED3000-830 L2004 PCO + Obešalo z rozeto in ele. priključek SLOIN SLIM ASI2 WH + Obešalo z rozeto SLOIN SLIM ASI2 WH</t>
  </si>
  <si>
    <t>Svetilka S7
Stenska vgradna LED svetilka za usmerjanje (enakovredno THORN JALON LED 12L18 830 MWA H). Ohišje: die -cast aluminij, temno sivae barve. Priložena polietilenska vgradna doza. Dimenzije: 108x71x51mm Razred II, IP65, IK05 . 4W, 96lm 3000K LED. 5-letna garancija
Kot: THORN JALON LED 12L18 830 MWA H + Vgradna doza za beton</t>
  </si>
  <si>
    <t>Svetilka S8
Led trak po detajlu arhitekta (enakovredno THORN ARROWFLEX LED870-830 120° IP20). Barva svetlobe 3000K LED, 870 lm/m, 120° beam angle, Dimenzije:5000 x 8 x 2 mm, 0.4kg. 5-letna garancija
Kot: THORN ARROWFLEX LED870-830 120° IP20</t>
  </si>
  <si>
    <t>Svetilka V1
Varnostna svetilka nadgradna (kot Zumtobel CROSSIGN 110 AB LED NT3 ERI ) smer izhoda po zahtevah požarnega elaborata; z dodatno, nastavljivo osvetlitvijo smeri izhoda , POWER LED 4.5W zagotavlja luminance &gt; 500 cd/m². in življenjsko dobo min 50,000h. Dimenzija: 232x110 mm. Auto-test funkcija in prikaz statusa z dvobarvno LED, priklop na SB128 centralno nadzorni sistem preko DALI linijeAvtonomna baterija 3h pripravni ali trajni spoj. Power supply: 220/240V AC. Zaščita: IP20. Zaščitni razred: SC2. Svetilka testirana za EN 60598-1, EN 60598-2-22, EN 1838 and DIN 4844. ENEC test certificate. Svetilka brez halogenov. Komplet z montažnim priborom. 5-letna garancija</t>
  </si>
  <si>
    <t>Svetilka V2
Varnostna svetilka, (kot Zumtobel RESCLITE C ANTIPANIC HP ED NT3 WH) vgradna, visoko zmogljiva LED. Dimenzije: fi-85mm, h-27mm, izrez fi-68mm. Z optiko prilagojeno za pokrivanje velikih površin, avtonomna baterija 3h pripravni ali trajni spoj. Zamenjava NiMh baterije brez orodja. Auto-test funkcija in prikaz statusa z dvobarvno LED. Power supply: 220/240V AC. Zaščita: IP20/IP40. Zaščitni razred: SC2. Svetilka testirana za EN 60598-1, EN 60598-2-22, EN 1838 and DIN 4844. ENEC test certificate. Svetilka brez halogenov. Komplet z montažnim priborom. Skupna moč: 6,6W. 5-letna garancija.</t>
  </si>
  <si>
    <t>Svetilka V3
Nadgradna varnostna svetilka (kot Zumtobel RESCLITE C WALL AW NT3 IP65 WH) v beli barvi, visoko zmogljiva 4W LED. Dimenzije: 130x20x50mm. Z optiko prilagojeno za pokrivanje evakuacijskih poti, avtonomna baterija 3h pripravni ali trajni spoj. Zamenjava NiMh baterije brez orodja. Auto-test funkcija in prikaz statusa z dvobarvno LED, možnost priklopa na Luxmate centralno nadzorni sistem preko DALI linije. Napajanje: 220/240V AC. Zaščita: IP65. Zaščitni razred: SC2. Svetilka testirana za EN 60598-1, EN 60598-2-22, EN 1838 and DIN 4844. ENEC test certifikat. Svetilka brez halogenov. Komplet z montažnim priborom. 5-letna garancija.</t>
  </si>
  <si>
    <t>Svetilka V4
Vgradna varnostna svetilka (kot Zumtobel RESCLITE C ESCAPE ED NT3 WH) v beli barvi, visoko zmogljiva LED. Dimenzije: fi-85mm x 47mm, izrez fi-68mm. Z optiko prilagojeno za pokrivanje evakuacijskih poti,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t>
  </si>
  <si>
    <t>Svetilka V5
Vgradna varnostna svetilka (kot Zumtobel RESCLITE C SPOT ED NT3 WH) v beli barvi, visoko zmogljiva LED. Dimenzije: fi-85mm, h-28mm, izrez fi-68mm. Z optiko prilagojeno za osvetlitev hidrantov, gasilnih aparatov,...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t>
  </si>
  <si>
    <t>SISTEM REGULACIJE RAZSVETLJAVE IN ŽALUZIJ</t>
  </si>
  <si>
    <t>Digitalna enota za sočasno kontrolo do 3 x 64 DALI enot (enakovredno kot Zumtobel Litecom CCD), s katerimi je mogoče upravljati do 250 naprav (svetilk in senčil), 99 sob, 99skupin na sobo in 99 naprav na sobo. Zatemnitev območja 1-100%. Adresiranje vseh naprav na daljavo; sistem omogoča javljanje napak. Osnovne funkcije: -  Zatemnitev, priklic scen, aktivacija senčil, -priklic prednastavljenih scen, -definicija in shranjevanje lastnih scen, - konfiguracija funkcij na nivoju sob ali skupin, -dostob do sistema preko spletnega brskalnika, -voden zagon sistema preko čarovnika, -aktivacija alarmov za zaščito senčil ob vremenskih neprilikah preko relejnih kontaktov, -spremljanje napak v realnem času. Dodatne funkcije so dostopne kot APP: -regulacija svetlovbe s pomočjo t.i. daylight senzorja, -časovni vnosi s pomočjo koledarja ki se ga lahko nastavi po željah uporabnika, - inregriracija senzorjev prisotnosti, -Dinamične scene (Šov, motivacijski cikel), -integracija specialnih svetilk (npr. RGB svetilk), -nadzor in proženje testov pri zasilnih/varnostnih svetilkah (z aku modulom NT). Napajalniki za 3  DALI linije; do 120 DALI / bus obremenitev. Input: Ethernet port (CAT 5 ali več); Output: 2-linijski izhod, omrežni priključek in bus priključek. Enota je lahko nameščena na 35 mm letev DIN EN50022, v omarah za nadzor in distribucijo, temperaturno območje 0-50 °, IP20, dimenzije: 160 x 91 x 62 mm. 5-letna garancija. (Vgrajeno v R-GL)</t>
  </si>
  <si>
    <t>Napajalnik bus linije (enakovredno kot Zumtobel LM-BV35) 15VDC za do 100 bus uporabnikov, polarnost priklopa na bus linijo ni pomembna. Izpis napak na sistemu je možen; vključuje signalno LED ki indicira status naprave. Manipulacija s kontakti je z vijakom; ohišje je narejeno iz ognjeodpornega polikarbonata, brez halogena, primeren za vgradnjo na letev 35mm po EN 50022, dovoljena temperatura okolice od 0 do +50 ° C, IP20 vrsta zaščite, dimenzije:  105 x 90 x 59 mm. 5-letna garancija. (Vgrajeno v R-GL)</t>
  </si>
  <si>
    <t>Univerzalni modul z 4 vhodi (enakovredno kot Zumtobel LM-4UAS), za priklop stikal, tipk, detektorjev gibanja, časovnih stikal, ... 230V AC, 50/60Hz, nameščene na 35-mm DIN letev po EN 50022. 5-letna garancija. (Vgrajeno v R-GL)</t>
  </si>
  <si>
    <t>Digitalna krmilna enota s priključkom vodila za natančno krmiljenje štirih medsebojno neodvisn žaluzij (enakovredno kot Zumtobel LM-4JAS). Možnost vključitve v sistem day-light, za nadzor žaluzij v odvisnosti od dnevne svetlobe. Zasnovan za priključitev 4 motorjev 230V AC. LM-4JAS izračunava zaprtje višine in kota lamel ločeno za vsak sklop žaluzij, kar omogoča natančno kontrolo. Montaža na 35 mm letev v skladu z EN 50022 . 5-letna garancija. (Vgrajeno v R-GL)</t>
  </si>
  <si>
    <t>Stropni multisenzor (kot Zumtobel ED-SENS) ki združuje funkcijo senzorja prisotnosti in IR sprejemnika za IRTUCH daljinski upravljalec. 5-letna garancija</t>
  </si>
  <si>
    <t>Upravljalna enota (kot Zumtobel Circle point) za priklic in programiranje 3 scen ter krmiljenje prvih dveh skupin svetilk. Nevtralno potiskano z "1", "2" in "3" za splošno uporabo napajanje prek Control-In krmilne napeljave iz DIMLITE. Montaža v enojno Euro dozo, dimenzije po DIN 0606 (Ø 60 mm, globina 42 mm)  5-letna garancija</t>
  </si>
  <si>
    <t>Aplikacija za integriranje in nadzor 100 varnostnih svetilk z aku modulom.</t>
  </si>
  <si>
    <t>Relejni modul z 4 izhodi, s 4-imi neodvisnimi adresami (enakovredno kot Zumtobel LM-4RUKS). Obremenitev: do 10A na izhod. Montaža na 35 mm letev v skladu z EN 50022, dovoljena temperatura okolice 0-50 ° C, IP20 vrsta zaščite, dimenzije: 105 x 90 x 59 mm. 5-letna garancija.</t>
  </si>
  <si>
    <t>Kabel NYY-O 4x25 mm2</t>
  </si>
  <si>
    <t>Kabel NYY-J 1x16 mm2</t>
  </si>
  <si>
    <t>Okrogli vodnik Rf fi 8mm skupaj s strešnimi/stenski nosilci (lovilni in odvodni sistem)</t>
  </si>
  <si>
    <t>KRMILNA IN PERIFERNA OPREMA STROJNIH INŠTALACIJ</t>
  </si>
  <si>
    <t>PERIFERNA IN KRMILNA OPREMA ZA STROJNE NAPRAVE - TALNO OGREVANJE</t>
  </si>
  <si>
    <t>Periferna oprema - senzorji (temp. tipala, termostati, tlačna tipala, …) -  talno ogrevanje</t>
  </si>
  <si>
    <t>Krmilna oprema - toplotna postaja, klima naprava, talno ogrevanje</t>
  </si>
  <si>
    <t>Programerska dela na nivoju krmilnikov</t>
  </si>
  <si>
    <t>Izdelava vezalne sheme za elektro-krmilno omaro (prilagoditev PZI dokumentacije na izbrano in potrjeno opremo). Kordinacija strojnih in elektro sistemov za potrebe CNS.</t>
  </si>
  <si>
    <t>Programiranje krmilnikov, testiranje vhodno/izhodnih signalov (IQ test), funkcijski zagon (OQ test) , nastavitev delovnih in regulacijskih parametrov, shema avtomatike, navodila za uporabnika</t>
  </si>
  <si>
    <t>1.2.</t>
  </si>
  <si>
    <t>EL. RAZDELILCI ZA POTREBE KRMILENJA STROJNIH NAPRAV IN SISTEMOV VEZANIH NA CNS</t>
  </si>
  <si>
    <t>1.2.1.</t>
  </si>
  <si>
    <t>Elektro-krmilna omara za toplotno postajo, klima napravo in talno ogrevanje</t>
  </si>
  <si>
    <t>Grebenasto stikalo za montažo na vrata razdelilnika, 3 polno, 3x230/400V, 50Hz, nazivni izklopni tok 100A</t>
  </si>
  <si>
    <t>Taljive varovalke, skupaj s podnožjem 65A</t>
  </si>
  <si>
    <t xml:space="preserve">Grebenasto stikalo, štiripoložajno 1-2-3-4; dvopolno; 230V, 50Hz, nazivni izklopnim tok 10A  </t>
  </si>
  <si>
    <t>Instalacijski odklopnik, 230V, 50Hz, 1 polni, nazivna kratkostična zmoglivost 10kA,  nazivni tok  16A / 10A / 6A / 4A / 2A / 1A</t>
  </si>
  <si>
    <t>Instalacijski odklopnik, 230V, 50Hz, 3 polni, nazivna kratkostična zmoglivost 10kA,  nazivni tok  50A</t>
  </si>
  <si>
    <t>Instalacijski odklopnik, 230V, 50Hz, 3 polni, nazivna kratkostična zmoglivost 10kA,  nazivni tok  16A</t>
  </si>
  <si>
    <t>Instalacijski odklopnik, 230V, 50Hz, 3 polni, nazivna kratkostična zmoglivost 10kA,  nazivni tok  10A</t>
  </si>
  <si>
    <t>Preklopni rele s 4 preklopnimi kontakti 230V; AC; nazivnim tokom 6A, z ločenim podnožjem; za krmilno napetost 24VAC; komplet z podnožjem</t>
  </si>
  <si>
    <t>Preklopni rele s 4 preklopnimi kontakti 230V; AC; nazivnim tokom 6A, z ločenim podnožjem; za krmilno napetost 24VDC; komplet z podnožjem</t>
  </si>
  <si>
    <t xml:space="preserve">Transformator z ločenim navitje za prestavno razmerje 230V/24V 50Hz, nazivna priključna moč 200 VA; </t>
  </si>
  <si>
    <t xml:space="preserve">Transformator z ločenim navitje za prestavno razmerje 230V/24V 50Hz, nazivna priključna moč 100 VA; </t>
  </si>
  <si>
    <t xml:space="preserve">Usmernik za stabilizirano enosmerno napetost 230V/24VDC, nazivna priključna moč 100 VA; </t>
  </si>
  <si>
    <t>Patch kabel za povezavo krmilnikov</t>
  </si>
  <si>
    <t xml:space="preserve">Samo vgradnja in ožičenje krmilnika. Krmilnik je razpisan pod krmilno opremo za CNS sistem. </t>
  </si>
  <si>
    <t xml:space="preserve">Samo montaža operaterske enote na vrata stikalnega bloka. OE je razpisana pod krmilno opremo za CNS sistem. </t>
  </si>
  <si>
    <t>1.3.</t>
  </si>
  <si>
    <t>MONTAŽA, KABLIRANJE IN EL. PRIKLOP REGULACIJSKIH PERIFERNIH ELEMENTOV</t>
  </si>
  <si>
    <t>tip NYM-J 5x16</t>
  </si>
  <si>
    <t>tip NYM-J 3x1,5</t>
  </si>
  <si>
    <t>tip FROR 3x1,5</t>
  </si>
  <si>
    <t>tip FROR 2x1,5</t>
  </si>
  <si>
    <t>tip FROR 3x2,5</t>
  </si>
  <si>
    <t>tip FROR 4x1,5</t>
  </si>
  <si>
    <t>tip UTP KAT6</t>
  </si>
  <si>
    <t>tip IY(St)Y 2x2x0,8</t>
  </si>
  <si>
    <t>tip Y-OZ 12x0,75</t>
  </si>
  <si>
    <t>tip Y-OZ 2x0,75</t>
  </si>
  <si>
    <t>tip Y-OZ 3x0,75</t>
  </si>
  <si>
    <t>tip Y-OZ 4x0,75</t>
  </si>
  <si>
    <t>tip Y-OZ 6x0,75</t>
  </si>
  <si>
    <t>tip Y-OZ 8x0,75</t>
  </si>
  <si>
    <t>tip YSLY-SY 2x0,75</t>
  </si>
  <si>
    <t>tip YSLY-SY 5x1,5</t>
  </si>
  <si>
    <t>200 x 50 mm</t>
  </si>
  <si>
    <t>Priključitev perifernih regulacijskih elementov (na strani elementa in krmilne omare), označevanje in testiranje povezav ko so:</t>
  </si>
  <si>
    <t xml:space="preserve"> - senzorji (temp.tipala, termostati…)</t>
  </si>
  <si>
    <t>Tipalo temperature, prostorsko;Ni1000;pot.2,5k
ustreza: SAUTER tip EGT332F102</t>
  </si>
  <si>
    <t>Tipalo vlage RH+temp. prostorsko;nadometno; 2x0-10V
ustreza: SAUTER tip EGH130F031</t>
  </si>
  <si>
    <t>Aktivni potenciometer;24V;0-10V
ustreza: SAUTER tip EXG100F001</t>
  </si>
  <si>
    <t>Termični pogon 230V;NC;L=1m;2Pkt;wh;90N
ustreza: SAUTER tip AXT201F110</t>
  </si>
  <si>
    <t>Modularni prostoprogramabilni krmilnik z procesorsko enoto in napajalnikom; Ethernet CNS komunikacija, protokol BACnet/IP-Ethernet (ustreza standrdu ISO-EN-16484-5); integriran WEB server; napajanje 230V;
Število vhodov: 8xDI + 8xUI
Število izhodov: 6xDO(rele) + 4xAO
Razširljiv do 8 I/O modulov (154 HW DP)
ustreza: Sauter EY-AS525F001</t>
  </si>
  <si>
    <t>Komunikacijski modul (mASter) z EIA-485 vmesnikom za integracijo ModBus/RTU protokola na krmilniškem nivoju; priklop na EY-AS525 (Bacnet/IP); do 512 podatkovnih točk
ustreza: Sauter EY-CM721F010</t>
  </si>
  <si>
    <t>Vhodno / Izhodni modul za mudularno enoto EY-AS525 (Bacnet/IP):
Število vhodov: 16xDI
ustreza: Sauter EY-IO531F001</t>
  </si>
  <si>
    <t>Vhodno / Izhodni modul za mudularno enoto EY-AS525 (Bacnet/IP):
Število vhodov: 16xDI
ustreza: Sauter EY-IO532F001</t>
  </si>
  <si>
    <t>Vhodno / Izhodni modul, digitalni izhodi (open collector)
Število vhodov: 16xDO
ustreza: Sauter EY-IO551F001</t>
  </si>
  <si>
    <t>Vhodno / Izhodni modul za mudularno enoto EY-AS525 (Bacnet/IP):
Število vhodov: 8xUI
Število izhodov: 4xAO
ustreza: Sauter EY-IO570F001</t>
  </si>
  <si>
    <t>Lokalna operaterska enota za priklop na modularni krmilnik EY-AS525; pregled merilnih vrednosti in vnos nastavitev; LCD zaslon (160x100 pix); 2x LED indikacija (alarm, status) z setom za montažo na vrata stikalnega bloka
ustreza: Sauter EY-OP840F001+0930240511+0930240541</t>
  </si>
  <si>
    <t>Ethernet stikalo, 5xRJ45, nap. 24V AC/DC
ustreza: MOXA EDS 205</t>
  </si>
  <si>
    <t>1.1.</t>
  </si>
  <si>
    <t>Opomba:
 - vsa oprema zajema dobavo in montažo
 - dimenzije stikalnih blokov uskladiti z prostorom, ki je na razpolago na predvideni lokaciji za namestitev na objektu
 - ponudnik mora izdelati vezalno shemo za posamezno el. krmilno omaro</t>
  </si>
  <si>
    <t>Opomba:
 - dovodni kabel do razdelilnika je zajet v popisu jakotočnih elektroinštalacij.</t>
  </si>
  <si>
    <t>Samostoječi razdelilnik izdelan iz kovinske omare dimenzij npr.  (v/š/g) 2200x1200x300mm, antikorozijsko zaščiten, sive barve, zaščita IP40; z vso potrebno opremo za montažo. Razdelilnik ima vgrajeno sledečo opremo:</t>
  </si>
  <si>
    <t>Dobava in montaža stenske komunikacijske omare za 19'' sistem iz pocinkane jeklene pločevine, sprednja steklena vrata v perforiranem kovinskem okvirju, dimenzije (ŠxGxv): 560x600x589mm, 12 HE, kot MONEL ZD 5660 12HE, komplet z opcijsko opremo, katero potrdi investitor oz. opremo določi sam glede na potrebe:</t>
  </si>
  <si>
    <t>Akumulatorska baterija 12V/ 28 Ah (za namestitev v centralo)</t>
  </si>
  <si>
    <t>Dodatni napajalnik 27.6Vdc, 5A, 140W, AKU baterije max. 2x12V/ 17Ah, kovinsko ohišje dim. 450x260x205 mm, EN 54-4
Kot: COOPER, tip 82450 BG</t>
  </si>
  <si>
    <t>Akumulatorska baterija 12V/ 17 Ah (za namestitev v dodatni napajalnik)</t>
  </si>
  <si>
    <t>Detektor zemeljskega plina (metan), katalitični, 0-100% SME, z relejsko kartico, modulom MI-DMM2I za priklop v adresibilno pož. zanko Morley in ohišjem M200E-SMB
Kot: SENSITRON, tip S2396ME</t>
  </si>
  <si>
    <t>Enostranski opozorilni tablo, z nosilcem za montažo na strop, s svetlobnim napisom in sireno, 65mA/24Vdc, dim. 356x180x50mm. Komplet z nosilcem.
Kot COOPER, tip 5053</t>
  </si>
  <si>
    <t>Dvostranski opozorilni tablo, z nosilcem za montažo na strop, s svetlobnim napisom in sireno, 65mA/24Vdc, dim. 356x180x50mm. Komplet z nosilcem.
Kot COOPER, tip 5053-2</t>
  </si>
  <si>
    <t>Testni plin in set za kalibracijo detektorjev plina</t>
  </si>
  <si>
    <t>Kalibracija CO detektorjev in predaja kalibrirnih listov</t>
  </si>
  <si>
    <t xml:space="preserve">Montaža vseh elementov na pripravljene inštalacije, nastavitev parametrov, testiranje, spuščanje v pogon, primopredaja sistema in dokumentacije ter poučitev pristojnega osebja o delovanju sistema  </t>
  </si>
  <si>
    <t>Organiziranje pregleda in pridobitev potrdila o brezhibnem delovanju sistema za detekcijo zemeljskega plina od pooblaščene inštitucije</t>
  </si>
  <si>
    <t>Sodelovanje izvajalca pri pregledu sistema za detekcijo plina</t>
  </si>
  <si>
    <t>Ognjevarni kabel NHXH FE180/ E60 3x1,5mm2, komplet z ognjevarnim pritrdilnim materialom, s polaganjem</t>
  </si>
  <si>
    <t>Vzorčna komora, komplet z  javljalnikom požara (optični dimni + podnožje) in označevalno nalepko
Kot VK03-60 + MI-PSE-S2 + B501</t>
  </si>
  <si>
    <t>Betonski jašek fi 30cm</t>
  </si>
  <si>
    <t>Drobni, vezni in pritrdilni materiali 3%</t>
  </si>
  <si>
    <t>Drobni in vezni material 3%</t>
  </si>
  <si>
    <t>Primopredajna dokumentacija (atesti, certifikati, PID-i, ...)</t>
  </si>
  <si>
    <t>Vnos sprememb el. inšt. v času gradnje v en izvod načrta el. inšt.</t>
  </si>
  <si>
    <t>Zajeti so stroški za elektromontažna dela in manjša gradbena dela. Stroški večjih gradbenih del niso zajeti.</t>
  </si>
  <si>
    <t>SPLOŠNO (OPOZORILA IN OPOMBE)</t>
  </si>
  <si>
    <t>Vsa vgrajena oprema mora imeti ustrezne SIQ certifikate.</t>
  </si>
  <si>
    <t>Pred pričetkom del je potrebno pridobiti ponudbeno</t>
  </si>
  <si>
    <t>ceno stroškov ustrezne izvajalske organizacije.</t>
  </si>
  <si>
    <t>Pri izdelavi ponudbe na podlagi predmetnega popisa je potrebno v ceni posamezne enote ali sistema navedenega v popisu upoštevati:</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</si>
  <si>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</si>
  <si>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»Pravilnikom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</si>
  <si>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</si>
  <si>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</si>
  <si>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</si>
  <si>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</si>
  <si>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Trdnostne in ostale potrebne preizkuse sistemov z zapisniki o izvedbah preizkusov, podpisanimi s strani nadzornega organa. V kolikor je za posamezno instalacijo potrebno pridobiti ustrezno dokumentacijo drugega podjetja, je potrebno upoštevati stroške nadzora s strani tega podjetja, naročilo preskusov in pridobitev dokumentacije o ustreznosti in uspešno opravljenih preizkusih.</t>
  </si>
  <si>
    <t>Zagon in kontrola posameznega sistema v celoti ter izdelava zapisnika o funkcionalnosti sistema.</t>
  </si>
  <si>
    <t>Vris sprememb, nastalih med gradnjo v PZI načrt ter predaja teh izdelovalcu PID načrta.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</si>
  <si>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</si>
  <si>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</si>
  <si>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Prevezava obstoječih razvodov na nove razvode.</t>
  </si>
  <si>
    <t>V ceni je potrebno upoštevati tudi meritve in vsa dokazila za pozitivno mnenje izvedencev na tehničnem pregledu</t>
  </si>
  <si>
    <t>Če se ugotovi, da je ponujena oprema oz. materiali slabše kvalitete kot projektirano oziroma ne dosega zahtevane parametre, bo izvajalec vgradil opremo oz. materiale po projektni dokumentaciji.</t>
  </si>
  <si>
    <t>OPOMBA:
Predvidena je strelovodna napeljava:
- lovilni vodi: Rf fi 8mm
- odvodni vodi: Rf fi 8mm
- ozemljilo: FeZn 25x4mm
Odvodni vodi so izvedeni podometno po fasadi objekta, ozemljilo je predvideno v zemlji 2,0m od objekta položen na globino 0,8m.
Merilni stiki so v povoznih omaricah na tleh zunaj objekta.
Lovilni vod na strehi se polaga na nerjaveče strešne nosilce kot "HERMI-Celje" prilagojene kritini.
Vsa spojna mesta morajo imeti dober galvanski in mehanski spoj in morajo biti očiščena in protikorozijsko zaščitena.
Na strelovodno napeljavo je potrebno povezati vse večje kovinske mase kot so vodila dvigal, ograje, kovinski nosilci, večji okviri vrat in oken, cisterne, kandelabri, kovinske konstrukcije, kovinske rešetke, itd ...
Strelovodna inštalacija se glede na možnost poveže na strelovodno inštalacijo sosednjih objektov.
Ustrezno se upošteva TSG smernice.</t>
  </si>
  <si>
    <t>Vsi preboji inštalacij skozi stene na fasadnem ovoju obdelati zrakotesno s tipskimi manšetami in tesnili skladno z navodili proizvajalca</t>
  </si>
  <si>
    <t>- tripolni odklopnik, z elektronsko zaščito z meritvijo tokov, fiksne izvedbe, 160A, 50kA, z izklopilno tuljavo in motornim pogonom
Kot: tip Compact NSX160N + izklopilna tuljava MX +motorni pogon + mikroprocesorska zaščitna enota Micrologic 5.2E, z meritvijo in prikazom I,U,P, E, frek, Cos fi, obrabljenost kontaktov, števec preklopov, Schneider Electric.</t>
  </si>
  <si>
    <t>- tripolni odklopnik, z elektronsko zaščito, fiksne izvedbe,  125A, 50kA;
Kot: tip Compact NSX125N + Micrologic 2.2, Schneider Electric.</t>
  </si>
  <si>
    <t>- tripolni odklopnik, s termo-magnetno zaščito, fiksne izvedbe, 160A, 25kA;
Kot: tip Compact NSX160B + TM125D 87,5-125A, Schneider Electric.</t>
  </si>
  <si>
    <r>
      <t>Nepredvidena dela (predhodno dogovorjena, ter vpisana v gradbeni dnevnik in potrjena s strani nadzora)</t>
    </r>
    <r>
      <rPr>
        <b/>
        <sz val="10"/>
        <rFont val="Cambria"/>
        <family val="1"/>
        <charset val="238"/>
      </rPr>
      <t xml:space="preserve"> OBRAČUN PO DEJANSKIH STROŠKIH</t>
    </r>
  </si>
  <si>
    <t>SKUPAJ POSTAVITEV IN ZAPRTJE GRADBIŠČA</t>
  </si>
  <si>
    <t>SKUPAJ RAZDELILNIKI</t>
  </si>
  <si>
    <t>SKUPAJ VODOVNI MATERIAL</t>
  </si>
  <si>
    <t>SKUPAJ INŠTALACIJSKI RAZVODNI MATERIAL</t>
  </si>
  <si>
    <t>SKUPAJ STIKALA, VTIČNICE in PRIKLJUČKI</t>
  </si>
  <si>
    <t>SKUPAJ RAZSVETLJAVA</t>
  </si>
  <si>
    <t>SKUPAJ SISTEM REGULACIJE RAZSVETLJAVE IN ŽALUZIJ</t>
  </si>
  <si>
    <t>SKUPAJ STRELOVOD IN OZEMLJITVE</t>
  </si>
  <si>
    <t>SKUPAJ KRMILNA IN PERIFERNA OPREMA STROJNIH INŠTALACIJ</t>
  </si>
  <si>
    <t>SKUPAJ UNIVERZALNO OŽIČENJE</t>
  </si>
  <si>
    <t>SKUPAJ DOMOFON</t>
  </si>
  <si>
    <t>SKUPAJ REGISTRACIJA DELOVNEGA ČASA</t>
  </si>
  <si>
    <t>SKUPAJ SOS SIGNALIZACIJA</t>
  </si>
  <si>
    <t>SKUPAJ AVTOMATSKO JAVLJANJE POŽARA</t>
  </si>
  <si>
    <t>SKUPAJ EVAKUACIJSKI TERMINAL</t>
  </si>
  <si>
    <t>SKUPAJ OSTALO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</si>
</sst>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eneral_)"/>
    <numFmt numFmtId="165" formatCode="_-* #,##0.00\ _S_I_T_-;\-* #,##0.00\ _S_I_T_-;_-* &quot;-&quot;??\ _S_I_T_-;_-@_-"/>
    <numFmt numFmtId="166" formatCode="_ [$€]\ * #,##0.00_ ;_ [$€]\ * \-#,##0.00_ ;_ [$€]\ * &quot;-&quot;??_ ;_ @_ "/>
  </numFmts>
  <fonts count="15">
    <font>
      <sz val="11"/>
      <color theme="1"/>
      <name val="Calibri"/>
      <family val="2"/>
      <charset val="238"/>
      <scheme val="minor"/>
    </font>
    <font>
      <b/>
      <sz val="11"/>
      <name val="Calibri"/>
      <family val="2"/>
      <charset val="238"/>
    </font>
    <font>
      <sz val="10"/>
      <name val="Cambria"/>
      <family val="1"/>
      <charset val="238"/>
    </font>
    <font>
      <sz val="10"/>
      <name val="Courier"/>
      <family val="1"/>
      <charset val="238"/>
    </font>
    <font>
      <b/>
      <sz val="10"/>
      <name val="Cambria"/>
      <family val="1"/>
      <charset val="238"/>
    </font>
    <font>
      <sz val="10"/>
      <color theme="1"/>
      <name val="Cambria"/>
      <family val="1"/>
      <charset val="238"/>
    </font>
    <font>
      <sz val="10"/>
      <name val="Calibri"/>
      <family val="2"/>
      <charset val="238"/>
      <scheme val="minor"/>
    </font>
    <font>
      <sz val="10"/>
      <name val="Arial CE"/>
      <charset val="238"/>
    </font>
    <font>
      <sz val="11"/>
      <name val="Times New Roman"/>
      <family val="1"/>
    </font>
    <font>
      <sz val="12"/>
      <name val="Arial"/>
      <family val="2"/>
      <charset val="238"/>
    </font>
    <font>
      <sz val="10"/>
      <name val="Helv"/>
      <family val="2"/>
      <charset val="204"/>
    </font>
    <font>
      <b/>
      <sz val="10"/>
      <name val="Cambria"/>
      <family val="1"/>
      <charset val="238"/>
      <scheme val="major"/>
    </font>
    <font>
      <b/>
      <sz val="10"/>
      <name val="Calibri"/>
      <family val="2"/>
      <charset val="238"/>
    </font>
    <font>
      <sz val="10"/>
      <name val="Cambria"/>
      <family val="1"/>
      <charset val="238"/>
      <scheme val="major"/>
    </font>
    <font>
      <b/>
      <sz val="10"/>
      <name val="Calibri"/>
      <family val="2"/>
      <charset val="238"/>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5">
    <xf numFmtId="0" fontId="0" fillId="0" borderId="0"/>
    <xf numFmtId="0" fontId="5" fillId="0" borderId="0">
      <alignment horizontal="right"/>
    </xf>
    <xf numFmtId="0" fontId="5" fillId="0" borderId="0">
      <alignment horizontal="right"/>
    </xf>
    <xf numFmtId="49" fontId="1" fillId="0" borderId="0">
      <alignment vertical="top" wrapText="1"/>
    </xf>
    <xf numFmtId="164" fontId="3" fillId="0" borderId="0"/>
    <xf numFmtId="0" fontId="5" fillId="0" borderId="0">
      <alignment vertical="top" wrapText="1"/>
    </xf>
    <xf numFmtId="0" fontId="5" fillId="0" borderId="0">
      <alignment horizontal="left" vertical="top"/>
    </xf>
    <xf numFmtId="0" fontId="7" fillId="0" borderId="0"/>
    <xf numFmtId="0" fontId="8" fillId="0" borderId="0" applyFill="0">
      <alignment vertical="justify"/>
    </xf>
    <xf numFmtId="165" fontId="7" fillId="0" borderId="0" applyFont="0" applyFill="0" applyBorder="0" applyAlignment="0" applyProtection="0"/>
    <xf numFmtId="0" fontId="7" fillId="0" borderId="0"/>
    <xf numFmtId="166" fontId="9" fillId="0" borderId="0"/>
    <xf numFmtId="0" fontId="7" fillId="0" borderId="0"/>
    <xf numFmtId="0" fontId="7" fillId="0" borderId="0"/>
    <xf numFmtId="166" fontId="7" fillId="0" borderId="0"/>
  </cellStyleXfs>
  <cellXfs count="63">
    <xf numFmtId="0" fontId="0" fillId="0" borderId="0" xfId="0"/>
    <xf numFmtId="0" fontId="11" fillId="0" borderId="0" xfId="7" applyFont="1" applyFill="1" applyBorder="1" applyAlignment="1" applyProtection="1">
      <alignment horizontal="right" vertical="top"/>
    </xf>
    <xf numFmtId="0" fontId="11" fillId="0" borderId="0" xfId="7" applyFont="1" applyFill="1" applyBorder="1" applyAlignment="1" applyProtection="1">
      <alignment vertical="top" wrapText="1"/>
    </xf>
    <xf numFmtId="0" fontId="11" fillId="0" borderId="0" xfId="7" applyFont="1" applyFill="1" applyAlignment="1" applyProtection="1">
      <alignment horizontal="right" vertical="top"/>
    </xf>
    <xf numFmtId="0" fontId="11" fillId="0" borderId="0" xfId="7" applyFont="1" applyFill="1" applyAlignment="1" applyProtection="1">
      <alignment horizontal="left" vertical="top" wrapText="1"/>
    </xf>
    <xf numFmtId="49" fontId="1" fillId="0" borderId="0" xfId="3" applyFont="1" applyProtection="1">
      <alignment vertical="top" wrapText="1"/>
      <protection locked="0"/>
    </xf>
    <xf numFmtId="2" fontId="1" fillId="0" borderId="0" xfId="3" applyNumberFormat="1" applyFont="1" applyFill="1" applyAlignment="1" applyProtection="1">
      <alignment horizontal="right" vertical="top" wrapText="1"/>
      <protection locked="0"/>
    </xf>
    <xf numFmtId="0" fontId="6" fillId="0" borderId="0" xfId="0" applyFont="1" applyAlignment="1" applyProtection="1">
      <alignment wrapText="1"/>
      <protection locked="0"/>
    </xf>
    <xf numFmtId="2" fontId="6" fillId="0" borderId="0" xfId="0" applyNumberFormat="1" applyFont="1" applyFill="1" applyAlignment="1" applyProtection="1">
      <alignment horizontal="right" wrapText="1"/>
      <protection locked="0"/>
    </xf>
    <xf numFmtId="2" fontId="1" fillId="2" borderId="0" xfId="3" applyNumberFormat="1" applyFont="1" applyFill="1" applyAlignment="1" applyProtection="1">
      <alignment horizontal="right" vertical="top" wrapText="1"/>
      <protection locked="0"/>
    </xf>
    <xf numFmtId="0" fontId="6" fillId="0" borderId="0" xfId="0" applyFont="1" applyProtection="1">
      <protection locked="0"/>
    </xf>
    <xf numFmtId="0" fontId="13" fillId="0" borderId="0" xfId="0" applyFont="1" applyAlignment="1" applyProtection="1">
      <alignment wrapText="1"/>
      <protection locked="0"/>
    </xf>
    <xf numFmtId="2" fontId="13" fillId="2" borderId="0" xfId="0" applyNumberFormat="1" applyFont="1" applyFill="1" applyAlignment="1" applyProtection="1">
      <alignment horizontal="right" wrapText="1"/>
      <protection locked="0"/>
    </xf>
    <xf numFmtId="2" fontId="6" fillId="2" borderId="0" xfId="0" applyNumberFormat="1" applyFont="1" applyFill="1" applyAlignment="1" applyProtection="1">
      <alignment horizontal="right" wrapText="1"/>
      <protection locked="0"/>
    </xf>
    <xf numFmtId="2" fontId="13" fillId="0" borderId="0" xfId="0" applyNumberFormat="1" applyFont="1" applyFill="1" applyAlignment="1" applyProtection="1">
      <alignment horizontal="right" wrapText="1"/>
      <protection locked="0"/>
    </xf>
    <xf numFmtId="0" fontId="14" fillId="0" borderId="0" xfId="0" applyFont="1" applyAlignment="1" applyProtection="1">
      <alignment wrapText="1"/>
      <protection locked="0"/>
    </xf>
    <xf numFmtId="2" fontId="14" fillId="0" borderId="0" xfId="0" applyNumberFormat="1" applyFont="1" applyFill="1" applyAlignment="1" applyProtection="1">
      <alignment horizontal="right" wrapText="1"/>
      <protection locked="0"/>
    </xf>
    <xf numFmtId="2" fontId="6" fillId="0" borderId="0" xfId="0" applyNumberFormat="1" applyFont="1" applyFill="1" applyAlignment="1" applyProtection="1">
      <alignment horizontal="right"/>
      <protection locked="0"/>
    </xf>
    <xf numFmtId="2" fontId="14" fillId="2" borderId="0" xfId="0" applyNumberFormat="1" applyFont="1" applyFill="1" applyAlignment="1" applyProtection="1">
      <alignment horizontal="right" wrapText="1"/>
      <protection locked="0"/>
    </xf>
    <xf numFmtId="49" fontId="1" fillId="0" borderId="0" xfId="3" applyFont="1" applyProtection="1">
      <alignment vertical="top" wrapText="1"/>
    </xf>
    <xf numFmtId="0" fontId="2" fillId="0" borderId="0" xfId="2" applyFont="1" applyProtection="1">
      <alignment horizontal="right"/>
    </xf>
    <xf numFmtId="0" fontId="2" fillId="0" borderId="0" xfId="1" applyFont="1" applyProtection="1">
      <alignment horizontal="right"/>
    </xf>
    <xf numFmtId="0" fontId="12" fillId="0" borderId="0" xfId="6" applyFont="1" applyProtection="1">
      <alignment horizontal="left" vertical="top"/>
    </xf>
    <xf numFmtId="0" fontId="12" fillId="0" borderId="0" xfId="5" applyFont="1" applyProtection="1">
      <alignment vertical="top" wrapText="1"/>
    </xf>
    <xf numFmtId="0" fontId="2" fillId="0" borderId="0" xfId="6" applyFont="1" applyProtection="1">
      <alignment horizontal="left" vertical="top"/>
    </xf>
    <xf numFmtId="0" fontId="2" fillId="0" borderId="0" xfId="5" applyFont="1" applyProtection="1">
      <alignment vertical="top" wrapText="1"/>
    </xf>
    <xf numFmtId="0" fontId="1" fillId="0" borderId="0" xfId="3" applyNumberFormat="1" applyFont="1" applyProtection="1">
      <alignment vertical="top" wrapText="1"/>
    </xf>
    <xf numFmtId="0" fontId="2" fillId="0" borderId="0" xfId="5" quotePrefix="1" applyFont="1" applyProtection="1">
      <alignment vertical="top" wrapText="1"/>
    </xf>
    <xf numFmtId="0" fontId="2" fillId="0" borderId="0" xfId="5" quotePrefix="1" applyFont="1" applyFill="1" applyProtection="1">
      <alignment vertical="top" wrapText="1"/>
    </xf>
    <xf numFmtId="0" fontId="4" fillId="0" borderId="0" xfId="5" quotePrefix="1" applyFont="1" applyProtection="1">
      <alignment vertical="top" wrapText="1"/>
    </xf>
    <xf numFmtId="0" fontId="4" fillId="0" borderId="0" xfId="5" applyFont="1" applyProtection="1">
      <alignment vertical="top" wrapText="1"/>
    </xf>
    <xf numFmtId="1" fontId="2" fillId="0" borderId="0" xfId="1" applyNumberFormat="1" applyFont="1" applyProtection="1">
      <alignment horizontal="right"/>
    </xf>
    <xf numFmtId="0" fontId="4" fillId="0" borderId="0" xfId="6" applyFont="1" applyProtection="1">
      <alignment horizontal="left" vertical="top"/>
    </xf>
    <xf numFmtId="0" fontId="6" fillId="0" borderId="0" xfId="0" applyFont="1" applyAlignment="1" applyProtection="1">
      <alignment wrapText="1"/>
    </xf>
    <xf numFmtId="0" fontId="4" fillId="0" borderId="0" xfId="2" applyFont="1" applyProtection="1">
      <alignment horizontal="right"/>
    </xf>
    <xf numFmtId="0" fontId="4" fillId="0" borderId="0" xfId="1" applyFont="1" applyProtection="1">
      <alignment horizontal="right"/>
    </xf>
    <xf numFmtId="0" fontId="2" fillId="0" borderId="0" xfId="5" applyFont="1" applyBorder="1" applyProtection="1">
      <alignment vertical="top" wrapText="1"/>
    </xf>
    <xf numFmtId="49" fontId="1" fillId="0" borderId="0" xfId="3" applyFont="1" applyFill="1" applyAlignment="1" applyProtection="1">
      <alignment vertical="top" wrapText="1"/>
    </xf>
    <xf numFmtId="0" fontId="2" fillId="0" borderId="0" xfId="2" applyFont="1" applyAlignment="1" applyProtection="1">
      <alignment horizontal="right" wrapText="1"/>
    </xf>
    <xf numFmtId="0" fontId="2" fillId="0" borderId="0" xfId="1" applyFont="1" applyAlignment="1" applyProtection="1">
      <alignment horizontal="right" wrapText="1"/>
    </xf>
    <xf numFmtId="0" fontId="2" fillId="0" borderId="0" xfId="6" applyFont="1" applyFill="1" applyAlignment="1" applyProtection="1">
      <alignment horizontal="left" vertical="top" wrapText="1"/>
    </xf>
    <xf numFmtId="0" fontId="2" fillId="0" borderId="0" xfId="5" applyFont="1" applyFill="1" applyAlignment="1" applyProtection="1">
      <alignment vertical="top" wrapText="1"/>
    </xf>
    <xf numFmtId="0" fontId="1" fillId="0" borderId="0" xfId="3" applyNumberFormat="1" applyFont="1" applyFill="1" applyAlignment="1" applyProtection="1">
      <alignment vertical="top" wrapText="1"/>
    </xf>
    <xf numFmtId="0" fontId="2" fillId="0" borderId="0" xfId="2" applyNumberFormat="1" applyFont="1" applyProtection="1">
      <alignment horizontal="right"/>
    </xf>
    <xf numFmtId="0" fontId="2" fillId="0" borderId="0" xfId="1" applyNumberFormat="1" applyFont="1" applyProtection="1">
      <alignment horizontal="right"/>
    </xf>
    <xf numFmtId="0" fontId="4" fillId="0" borderId="0" xfId="6" applyNumberFormat="1" applyFont="1" applyProtection="1">
      <alignment horizontal="left" vertical="top"/>
    </xf>
    <xf numFmtId="0" fontId="4" fillId="0" borderId="0" xfId="5" applyNumberFormat="1" applyFont="1" applyProtection="1">
      <alignment vertical="top" wrapText="1"/>
    </xf>
    <xf numFmtId="0" fontId="2" fillId="0" borderId="0" xfId="6" applyNumberFormat="1" applyFont="1" applyProtection="1">
      <alignment horizontal="left" vertical="top"/>
    </xf>
    <xf numFmtId="0" fontId="2" fillId="0" borderId="0" xfId="5" applyNumberFormat="1" applyFont="1" applyProtection="1">
      <alignment vertical="top" wrapText="1"/>
    </xf>
    <xf numFmtId="49" fontId="2" fillId="0" borderId="0" xfId="6" applyNumberFormat="1" applyFont="1" applyProtection="1">
      <alignment horizontal="left" vertical="top"/>
    </xf>
    <xf numFmtId="49" fontId="2" fillId="0" borderId="0" xfId="5" applyNumberFormat="1" applyFont="1" applyProtection="1">
      <alignment vertical="top" wrapText="1"/>
    </xf>
    <xf numFmtId="49" fontId="4" fillId="0" borderId="0" xfId="6" applyNumberFormat="1" applyFont="1" applyProtection="1">
      <alignment horizontal="left" vertical="top"/>
    </xf>
    <xf numFmtId="49" fontId="4" fillId="0" borderId="0" xfId="5" applyNumberFormat="1" applyFont="1" applyProtection="1">
      <alignment vertical="top" wrapText="1"/>
    </xf>
    <xf numFmtId="0" fontId="4" fillId="0" borderId="0" xfId="2" applyNumberFormat="1" applyFont="1" applyProtection="1">
      <alignment horizontal="right"/>
    </xf>
    <xf numFmtId="0" fontId="4" fillId="0" borderId="0" xfId="1" applyNumberFormat="1" applyFont="1" applyProtection="1">
      <alignment horizontal="right"/>
    </xf>
    <xf numFmtId="0" fontId="2" fillId="0" borderId="0" xfId="0" applyNumberFormat="1" applyFont="1" applyAlignment="1" applyProtection="1">
      <alignment horizontal="justify" wrapText="1"/>
    </xf>
    <xf numFmtId="49" fontId="11" fillId="0" borderId="0" xfId="7" applyNumberFormat="1" applyFont="1" applyFill="1" applyBorder="1" applyAlignment="1" applyProtection="1">
      <alignment horizontal="right" vertical="top"/>
    </xf>
    <xf numFmtId="0" fontId="2" fillId="0" borderId="0" xfId="0" applyFont="1" applyAlignment="1" applyProtection="1">
      <alignment horizontal="justify" wrapText="1"/>
    </xf>
    <xf numFmtId="0" fontId="4" fillId="0" borderId="0" xfId="0" applyFont="1" applyAlignment="1" applyProtection="1">
      <alignment wrapText="1"/>
    </xf>
    <xf numFmtId="0" fontId="13" fillId="0" borderId="0" xfId="0" applyFont="1" applyFill="1" applyAlignment="1" applyProtection="1">
      <alignment horizontal="right"/>
    </xf>
    <xf numFmtId="0" fontId="13" fillId="0" borderId="0" xfId="0" applyFont="1" applyFill="1" applyAlignment="1" applyProtection="1">
      <alignment vertical="top" wrapText="1"/>
    </xf>
    <xf numFmtId="0" fontId="13" fillId="0" borderId="0" xfId="0" applyFont="1" applyFill="1" applyAlignment="1" applyProtection="1">
      <alignment horizontal="left" vertical="top" wrapText="1"/>
    </xf>
    <xf numFmtId="0" fontId="11" fillId="0" borderId="0" xfId="0" applyFont="1" applyFill="1" applyAlignment="1" applyProtection="1">
      <alignment horizontal="left" vertical="top" wrapText="1"/>
    </xf>
  </cellXfs>
  <cellStyles count="15">
    <cellStyle name="KOLICINA" xfId="1"/>
    <cellStyle name="ME" xfId="2"/>
    <cellStyle name="Naslov" xfId="3"/>
    <cellStyle name="Navadno 2" xfId="7"/>
    <cellStyle name="Navadno 2 62 2" xfId="12"/>
    <cellStyle name="Navadno 266" xfId="10"/>
    <cellStyle name="Navadno 59" xfId="14"/>
    <cellStyle name="Navadno 63 2" xfId="11"/>
    <cellStyle name="Navadno 7 61 2" xfId="13"/>
    <cellStyle name="Normal" xfId="0" builtinId="0"/>
    <cellStyle name="Normal 11" xfId="4"/>
    <cellStyle name="OPIS" xfId="5"/>
    <cellStyle name="Popis Evo" xfId="8"/>
    <cellStyle name="ST" xfId="6"/>
    <cellStyle name="Vejica 2" xfId="9"/>
  </cellStyles>
  <dxfs count="0"/>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F711"/>
  <sheetViews>
    <sheetView showZeros="0" tabSelected="1" view="pageBreakPreview" zoomScale="106" zoomScaleNormal="100" zoomScaleSheetLayoutView="106" workbookViewId="0">
      <selection activeCell="B4" sqref="B4"/>
    </sheetView>
  </sheetViews>
  <sheetFormatPr defaultRowHeight="12.75"/>
  <cols>
    <col min="1" max="1" width="7.7109375" style="24" customWidth="1"/>
    <col min="2" max="2" width="57.7109375" style="25" customWidth="1"/>
    <col min="3" max="3" width="9.140625" style="20"/>
    <col min="4" max="4" width="9.140625" style="21"/>
    <col min="5" max="5" width="9.140625" style="7"/>
    <col min="6" max="6" width="12.7109375" style="8" customWidth="1"/>
    <col min="7" max="16384" width="9.140625" style="7"/>
  </cols>
  <sheetData>
    <row r="1" spans="1:6" s="5" customFormat="1" ht="30">
      <c r="A1" s="19" t="s">
        <v>55</v>
      </c>
      <c r="B1" s="19" t="s">
        <v>5</v>
      </c>
      <c r="C1" s="20"/>
      <c r="D1" s="21"/>
      <c r="F1" s="6"/>
    </row>
    <row r="3" spans="1:6" s="5" customFormat="1" ht="15">
      <c r="A3" s="19" t="s">
        <v>56</v>
      </c>
      <c r="B3" s="19" t="s">
        <v>6</v>
      </c>
      <c r="C3" s="20"/>
      <c r="D3" s="21"/>
      <c r="F3" s="6"/>
    </row>
    <row r="5" spans="1:6" s="5" customFormat="1" ht="15">
      <c r="A5" s="19" t="s">
        <v>7</v>
      </c>
      <c r="B5" s="19" t="s">
        <v>8</v>
      </c>
      <c r="C5" s="20"/>
      <c r="D5" s="21"/>
      <c r="F5" s="6"/>
    </row>
    <row r="7" spans="1:6">
      <c r="A7" s="22" t="s">
        <v>9</v>
      </c>
      <c r="B7" s="23" t="s">
        <v>10</v>
      </c>
      <c r="C7" s="20" t="s">
        <v>11</v>
      </c>
      <c r="D7" s="21" t="s">
        <v>12</v>
      </c>
    </row>
    <row r="9" spans="1:6">
      <c r="B9" s="23" t="s">
        <v>13</v>
      </c>
    </row>
    <row r="11" spans="1:6" ht="38.25">
      <c r="A11" s="24">
        <v>1</v>
      </c>
      <c r="B11" s="25" t="s">
        <v>92</v>
      </c>
      <c r="C11" s="20" t="s">
        <v>2</v>
      </c>
      <c r="D11" s="21">
        <v>1</v>
      </c>
      <c r="F11" s="8">
        <f>E11*D11</f>
        <v>0</v>
      </c>
    </row>
    <row r="13" spans="1:6" ht="38.25">
      <c r="A13" s="24">
        <v>2</v>
      </c>
      <c r="B13" s="25" t="s">
        <v>14</v>
      </c>
      <c r="C13" s="20" t="s">
        <v>2</v>
      </c>
      <c r="D13" s="21">
        <v>1</v>
      </c>
      <c r="F13" s="8">
        <f>E13*D13</f>
        <v>0</v>
      </c>
    </row>
    <row r="15" spans="1:6" s="5" customFormat="1" ht="15">
      <c r="A15" s="19"/>
      <c r="B15" s="26" t="s">
        <v>400</v>
      </c>
      <c r="C15" s="20"/>
      <c r="D15" s="21"/>
      <c r="F15" s="9">
        <f>SUM(F11:F13)</f>
        <v>0</v>
      </c>
    </row>
    <row r="18" spans="1:6" s="5" customFormat="1" ht="15">
      <c r="A18" s="19" t="s">
        <v>15</v>
      </c>
      <c r="B18" s="19" t="s">
        <v>16</v>
      </c>
      <c r="C18" s="20"/>
      <c r="D18" s="21"/>
      <c r="F18" s="8"/>
    </row>
    <row r="20" spans="1:6" ht="331.5">
      <c r="B20" s="25" t="s">
        <v>135</v>
      </c>
      <c r="F20" s="8">
        <f t="shared" ref="F20:F58" si="0">E20*D20</f>
        <v>0</v>
      </c>
    </row>
    <row r="21" spans="1:6">
      <c r="F21" s="8">
        <f t="shared" si="0"/>
        <v>0</v>
      </c>
    </row>
    <row r="22" spans="1:6" ht="140.25">
      <c r="A22" s="24">
        <v>1</v>
      </c>
      <c r="B22" s="25" t="s">
        <v>162</v>
      </c>
      <c r="C22" s="20" t="s">
        <v>2</v>
      </c>
      <c r="D22" s="21">
        <v>1</v>
      </c>
      <c r="F22" s="8">
        <f t="shared" si="0"/>
        <v>0</v>
      </c>
    </row>
    <row r="23" spans="1:6">
      <c r="F23" s="8">
        <f t="shared" si="0"/>
        <v>0</v>
      </c>
    </row>
    <row r="24" spans="1:6" ht="76.5">
      <c r="A24" s="24">
        <v>2</v>
      </c>
      <c r="B24" s="25" t="s">
        <v>260</v>
      </c>
      <c r="C24" s="20" t="s">
        <v>0</v>
      </c>
      <c r="D24" s="21">
        <v>1</v>
      </c>
      <c r="F24" s="8">
        <f t="shared" si="0"/>
        <v>0</v>
      </c>
    </row>
    <row r="25" spans="1:6" ht="76.5">
      <c r="B25" s="27" t="s">
        <v>396</v>
      </c>
      <c r="C25" s="20" t="s">
        <v>0</v>
      </c>
      <c r="D25" s="21">
        <v>1</v>
      </c>
      <c r="F25" s="8">
        <f t="shared" si="0"/>
        <v>0</v>
      </c>
    </row>
    <row r="26" spans="1:6" ht="38.25">
      <c r="B26" s="27" t="s">
        <v>63</v>
      </c>
      <c r="C26" s="20" t="s">
        <v>0</v>
      </c>
      <c r="D26" s="21">
        <v>1</v>
      </c>
      <c r="F26" s="8">
        <f t="shared" si="0"/>
        <v>0</v>
      </c>
    </row>
    <row r="27" spans="1:6">
      <c r="B27" s="27" t="s">
        <v>80</v>
      </c>
      <c r="C27" s="20" t="s">
        <v>0</v>
      </c>
      <c r="D27" s="21">
        <v>1</v>
      </c>
      <c r="F27" s="8">
        <f t="shared" si="0"/>
        <v>0</v>
      </c>
    </row>
    <row r="28" spans="1:6" ht="38.25">
      <c r="B28" s="27" t="s">
        <v>397</v>
      </c>
      <c r="C28" s="20" t="s">
        <v>0</v>
      </c>
      <c r="D28" s="21">
        <v>1</v>
      </c>
      <c r="F28" s="8">
        <f t="shared" si="0"/>
        <v>0</v>
      </c>
    </row>
    <row r="29" spans="1:6">
      <c r="B29" s="27" t="s">
        <v>163</v>
      </c>
      <c r="C29" s="20" t="s">
        <v>0</v>
      </c>
      <c r="D29" s="21">
        <v>1</v>
      </c>
      <c r="F29" s="8">
        <f t="shared" si="0"/>
        <v>0</v>
      </c>
    </row>
    <row r="30" spans="1:6" ht="38.25">
      <c r="B30" s="28" t="s">
        <v>398</v>
      </c>
      <c r="C30" s="20" t="s">
        <v>0</v>
      </c>
      <c r="F30" s="8">
        <f t="shared" si="0"/>
        <v>0</v>
      </c>
    </row>
    <row r="31" spans="1:6" ht="38.25">
      <c r="B31" s="27" t="s">
        <v>232</v>
      </c>
      <c r="C31" s="20" t="s">
        <v>0</v>
      </c>
      <c r="D31" s="21">
        <v>1</v>
      </c>
      <c r="F31" s="8">
        <f t="shared" si="0"/>
        <v>0</v>
      </c>
    </row>
    <row r="32" spans="1:6" ht="38.25">
      <c r="B32" s="27" t="s">
        <v>65</v>
      </c>
      <c r="C32" s="20" t="s">
        <v>0</v>
      </c>
      <c r="D32" s="21">
        <v>33</v>
      </c>
      <c r="F32" s="8">
        <f t="shared" si="0"/>
        <v>0</v>
      </c>
    </row>
    <row r="33" spans="1:6" ht="38.25">
      <c r="B33" s="27" t="s">
        <v>177</v>
      </c>
      <c r="C33" s="20" t="s">
        <v>0</v>
      </c>
      <c r="D33" s="21">
        <v>6</v>
      </c>
      <c r="F33" s="8">
        <f t="shared" si="0"/>
        <v>0</v>
      </c>
    </row>
    <row r="34" spans="1:6" ht="38.25">
      <c r="B34" s="27" t="s">
        <v>66</v>
      </c>
      <c r="C34" s="20" t="s">
        <v>0</v>
      </c>
      <c r="D34" s="21">
        <v>38</v>
      </c>
      <c r="F34" s="8">
        <f t="shared" si="0"/>
        <v>0</v>
      </c>
    </row>
    <row r="35" spans="1:6" ht="38.25">
      <c r="B35" s="27" t="s">
        <v>175</v>
      </c>
      <c r="C35" s="20" t="s">
        <v>0</v>
      </c>
      <c r="D35" s="21">
        <v>2</v>
      </c>
      <c r="F35" s="8">
        <f t="shared" si="0"/>
        <v>0</v>
      </c>
    </row>
    <row r="36" spans="1:6" ht="38.25">
      <c r="B36" s="27" t="s">
        <v>150</v>
      </c>
      <c r="C36" s="20" t="s">
        <v>0</v>
      </c>
      <c r="D36" s="21">
        <v>2</v>
      </c>
      <c r="F36" s="8">
        <f t="shared" si="0"/>
        <v>0</v>
      </c>
    </row>
    <row r="37" spans="1:6" ht="38.25">
      <c r="B37" s="27" t="s">
        <v>179</v>
      </c>
      <c r="C37" s="20" t="s">
        <v>0</v>
      </c>
      <c r="D37" s="21">
        <v>1</v>
      </c>
      <c r="F37" s="8">
        <f t="shared" si="0"/>
        <v>0</v>
      </c>
    </row>
    <row r="38" spans="1:6" ht="38.25">
      <c r="B38" s="27" t="s">
        <v>67</v>
      </c>
      <c r="C38" s="20" t="s">
        <v>0</v>
      </c>
      <c r="D38" s="21">
        <v>7</v>
      </c>
      <c r="F38" s="8">
        <f t="shared" si="0"/>
        <v>0</v>
      </c>
    </row>
    <row r="39" spans="1:6" ht="25.5">
      <c r="B39" s="27" t="s">
        <v>176</v>
      </c>
      <c r="C39" s="20" t="s">
        <v>0</v>
      </c>
      <c r="D39" s="21">
        <v>2</v>
      </c>
      <c r="F39" s="8">
        <f t="shared" si="0"/>
        <v>0</v>
      </c>
    </row>
    <row r="40" spans="1:6" ht="51">
      <c r="B40" s="27" t="s">
        <v>178</v>
      </c>
      <c r="C40" s="20" t="s">
        <v>0</v>
      </c>
      <c r="D40" s="21">
        <v>1</v>
      </c>
      <c r="F40" s="8">
        <f t="shared" si="0"/>
        <v>0</v>
      </c>
    </row>
    <row r="41" spans="1:6" ht="38.25">
      <c r="B41" s="27" t="s">
        <v>188</v>
      </c>
      <c r="C41" s="20" t="s">
        <v>0</v>
      </c>
      <c r="D41" s="21">
        <v>1</v>
      </c>
      <c r="F41" s="8">
        <f t="shared" si="0"/>
        <v>0</v>
      </c>
    </row>
    <row r="42" spans="1:6" s="10" customFormat="1" ht="25.5">
      <c r="A42" s="24"/>
      <c r="B42" s="27" t="s">
        <v>234</v>
      </c>
      <c r="C42" s="20" t="s">
        <v>0</v>
      </c>
      <c r="D42" s="21">
        <v>1</v>
      </c>
      <c r="F42" s="8">
        <f t="shared" si="0"/>
        <v>0</v>
      </c>
    </row>
    <row r="43" spans="1:6" s="10" customFormat="1" ht="25.5">
      <c r="A43" s="24"/>
      <c r="B43" s="27" t="s">
        <v>233</v>
      </c>
      <c r="C43" s="20" t="s">
        <v>0</v>
      </c>
      <c r="D43" s="21">
        <v>1</v>
      </c>
      <c r="F43" s="8">
        <f t="shared" si="0"/>
        <v>0</v>
      </c>
    </row>
    <row r="44" spans="1:6" s="10" customFormat="1" ht="25.5">
      <c r="A44" s="24"/>
      <c r="B44" s="27" t="s">
        <v>235</v>
      </c>
      <c r="C44" s="20" t="s">
        <v>0</v>
      </c>
      <c r="D44" s="21">
        <v>1</v>
      </c>
      <c r="F44" s="8">
        <f t="shared" si="0"/>
        <v>0</v>
      </c>
    </row>
    <row r="45" spans="1:6" s="10" customFormat="1" ht="25.5">
      <c r="A45" s="24"/>
      <c r="B45" s="27" t="s">
        <v>261</v>
      </c>
      <c r="C45" s="20" t="s">
        <v>0</v>
      </c>
      <c r="D45" s="21">
        <v>3</v>
      </c>
      <c r="F45" s="8">
        <f t="shared" si="0"/>
        <v>0</v>
      </c>
    </row>
    <row r="46" spans="1:6" ht="25.5">
      <c r="B46" s="27" t="s">
        <v>262</v>
      </c>
      <c r="C46" s="20" t="s">
        <v>0</v>
      </c>
      <c r="D46" s="21">
        <v>3</v>
      </c>
      <c r="F46" s="8">
        <f t="shared" si="0"/>
        <v>0</v>
      </c>
    </row>
    <row r="47" spans="1:6">
      <c r="B47" s="27" t="s">
        <v>99</v>
      </c>
      <c r="C47" s="20" t="s">
        <v>100</v>
      </c>
      <c r="D47" s="21">
        <v>3</v>
      </c>
      <c r="F47" s="8">
        <f t="shared" si="0"/>
        <v>0</v>
      </c>
    </row>
    <row r="48" spans="1:6">
      <c r="B48" s="29" t="s">
        <v>134</v>
      </c>
      <c r="C48" s="20" t="s">
        <v>2</v>
      </c>
      <c r="D48" s="21">
        <v>1</v>
      </c>
      <c r="F48" s="8">
        <f t="shared" si="0"/>
        <v>0</v>
      </c>
    </row>
    <row r="49" spans="1:6">
      <c r="F49" s="8">
        <f t="shared" si="0"/>
        <v>0</v>
      </c>
    </row>
    <row r="50" spans="1:6" ht="63.75">
      <c r="A50" s="24">
        <v>3</v>
      </c>
      <c r="B50" s="25" t="s">
        <v>263</v>
      </c>
      <c r="C50" s="20" t="s">
        <v>0</v>
      </c>
      <c r="D50" s="21">
        <v>1</v>
      </c>
      <c r="F50" s="8">
        <f t="shared" si="0"/>
        <v>0</v>
      </c>
    </row>
    <row r="51" spans="1:6" ht="25.5">
      <c r="B51" s="27" t="s">
        <v>101</v>
      </c>
      <c r="C51" s="20" t="s">
        <v>0</v>
      </c>
      <c r="D51" s="21">
        <v>1</v>
      </c>
      <c r="F51" s="8">
        <f t="shared" si="0"/>
        <v>0</v>
      </c>
    </row>
    <row r="52" spans="1:6" ht="38.25">
      <c r="B52" s="27" t="s">
        <v>180</v>
      </c>
      <c r="C52" s="20" t="s">
        <v>0</v>
      </c>
      <c r="D52" s="21">
        <v>1</v>
      </c>
      <c r="F52" s="8">
        <f t="shared" si="0"/>
        <v>0</v>
      </c>
    </row>
    <row r="53" spans="1:6" ht="38.25">
      <c r="B53" s="27" t="s">
        <v>63</v>
      </c>
      <c r="C53" s="20" t="s">
        <v>0</v>
      </c>
      <c r="D53" s="21">
        <v>1</v>
      </c>
      <c r="F53" s="8">
        <f t="shared" si="0"/>
        <v>0</v>
      </c>
    </row>
    <row r="54" spans="1:6">
      <c r="B54" s="27" t="s">
        <v>64</v>
      </c>
      <c r="C54" s="20" t="s">
        <v>0</v>
      </c>
      <c r="D54" s="21">
        <v>1</v>
      </c>
      <c r="F54" s="8">
        <f t="shared" si="0"/>
        <v>0</v>
      </c>
    </row>
    <row r="55" spans="1:6" ht="38.25">
      <c r="B55" s="27" t="s">
        <v>65</v>
      </c>
      <c r="C55" s="20" t="s">
        <v>0</v>
      </c>
      <c r="D55" s="21">
        <v>4</v>
      </c>
      <c r="F55" s="8">
        <f t="shared" si="0"/>
        <v>0</v>
      </c>
    </row>
    <row r="56" spans="1:6" ht="38.25">
      <c r="B56" s="27" t="s">
        <v>66</v>
      </c>
      <c r="C56" s="20" t="s">
        <v>0</v>
      </c>
      <c r="D56" s="21">
        <v>9</v>
      </c>
      <c r="F56" s="8">
        <f t="shared" si="0"/>
        <v>0</v>
      </c>
    </row>
    <row r="57" spans="1:6" ht="38.25">
      <c r="B57" s="27" t="s">
        <v>68</v>
      </c>
      <c r="C57" s="20" t="s">
        <v>0</v>
      </c>
      <c r="D57" s="21">
        <v>1</v>
      </c>
      <c r="F57" s="8">
        <f t="shared" si="0"/>
        <v>0</v>
      </c>
    </row>
    <row r="58" spans="1:6" ht="38.25">
      <c r="B58" s="27" t="s">
        <v>69</v>
      </c>
      <c r="C58" s="20" t="s">
        <v>0</v>
      </c>
      <c r="D58" s="21">
        <v>1</v>
      </c>
      <c r="F58" s="8">
        <f t="shared" si="0"/>
        <v>0</v>
      </c>
    </row>
    <row r="59" spans="1:6" ht="25.5">
      <c r="B59" s="27" t="s">
        <v>181</v>
      </c>
      <c r="C59" s="20" t="s">
        <v>0</v>
      </c>
      <c r="D59" s="21">
        <v>1</v>
      </c>
      <c r="F59" s="8">
        <f>E59*D59</f>
        <v>0</v>
      </c>
    </row>
    <row r="60" spans="1:6">
      <c r="B60" s="27" t="s">
        <v>99</v>
      </c>
      <c r="C60" s="20" t="s">
        <v>100</v>
      </c>
      <c r="D60" s="21">
        <v>3</v>
      </c>
      <c r="F60" s="8">
        <f>E60</f>
        <v>0</v>
      </c>
    </row>
    <row r="61" spans="1:6">
      <c r="B61" s="29" t="s">
        <v>174</v>
      </c>
      <c r="C61" s="20" t="s">
        <v>2</v>
      </c>
      <c r="D61" s="21">
        <v>1</v>
      </c>
      <c r="F61" s="8">
        <f>E61*D61</f>
        <v>0</v>
      </c>
    </row>
    <row r="63" spans="1:6" s="5" customFormat="1" ht="15">
      <c r="A63" s="19"/>
      <c r="B63" s="26" t="s">
        <v>401</v>
      </c>
      <c r="C63" s="20"/>
      <c r="D63" s="21"/>
      <c r="F63" s="9">
        <f>SUM(F18:F62)</f>
        <v>0</v>
      </c>
    </row>
    <row r="64" spans="1:6">
      <c r="B64" s="27"/>
    </row>
    <row r="66" spans="1:6" s="5" customFormat="1" ht="15">
      <c r="A66" s="19" t="s">
        <v>17</v>
      </c>
      <c r="B66" s="19" t="s">
        <v>18</v>
      </c>
      <c r="C66" s="20"/>
      <c r="D66" s="21"/>
      <c r="F66" s="6"/>
    </row>
    <row r="68" spans="1:6" ht="51">
      <c r="B68" s="25" t="s">
        <v>93</v>
      </c>
      <c r="F68" s="8">
        <f t="shared" ref="F68:F100" si="1">E68*D68</f>
        <v>0</v>
      </c>
    </row>
    <row r="69" spans="1:6">
      <c r="F69" s="8">
        <f t="shared" si="1"/>
        <v>0</v>
      </c>
    </row>
    <row r="70" spans="1:6">
      <c r="A70" s="24">
        <v>1</v>
      </c>
      <c r="B70" s="25" t="s">
        <v>151</v>
      </c>
      <c r="C70" s="20" t="s">
        <v>1</v>
      </c>
      <c r="D70" s="21">
        <v>50</v>
      </c>
      <c r="F70" s="8">
        <f t="shared" si="1"/>
        <v>0</v>
      </c>
    </row>
    <row r="71" spans="1:6">
      <c r="A71" s="24">
        <v>2</v>
      </c>
      <c r="B71" s="25" t="s">
        <v>136</v>
      </c>
      <c r="C71" s="20" t="s">
        <v>1</v>
      </c>
      <c r="D71" s="21">
        <v>5</v>
      </c>
      <c r="F71" s="8">
        <f t="shared" si="1"/>
        <v>0</v>
      </c>
    </row>
    <row r="72" spans="1:6">
      <c r="A72" s="24">
        <v>3</v>
      </c>
      <c r="B72" s="25" t="s">
        <v>237</v>
      </c>
      <c r="C72" s="20" t="s">
        <v>1</v>
      </c>
      <c r="D72" s="21">
        <v>5</v>
      </c>
      <c r="F72" s="8">
        <f t="shared" si="1"/>
        <v>0</v>
      </c>
    </row>
    <row r="73" spans="1:6">
      <c r="A73" s="24">
        <v>4</v>
      </c>
      <c r="B73" s="25" t="s">
        <v>289</v>
      </c>
      <c r="C73" s="20" t="s">
        <v>1</v>
      </c>
      <c r="D73" s="21">
        <v>5</v>
      </c>
      <c r="F73" s="8">
        <f t="shared" si="1"/>
        <v>0</v>
      </c>
    </row>
    <row r="74" spans="1:6">
      <c r="A74" s="24">
        <v>5</v>
      </c>
      <c r="B74" s="25" t="s">
        <v>152</v>
      </c>
      <c r="C74" s="20" t="s">
        <v>1</v>
      </c>
      <c r="D74" s="21">
        <v>50</v>
      </c>
      <c r="F74" s="8">
        <f t="shared" si="1"/>
        <v>0</v>
      </c>
    </row>
    <row r="75" spans="1:6">
      <c r="A75" s="24">
        <v>6</v>
      </c>
      <c r="B75" s="25" t="s">
        <v>102</v>
      </c>
      <c r="C75" s="20" t="s">
        <v>1</v>
      </c>
      <c r="D75" s="21">
        <v>10</v>
      </c>
      <c r="F75" s="8">
        <f t="shared" si="1"/>
        <v>0</v>
      </c>
    </row>
    <row r="76" spans="1:6">
      <c r="A76" s="24">
        <v>7</v>
      </c>
      <c r="B76" s="25" t="s">
        <v>290</v>
      </c>
      <c r="C76" s="20" t="s">
        <v>1</v>
      </c>
      <c r="D76" s="21">
        <v>5</v>
      </c>
      <c r="F76" s="8">
        <f t="shared" si="1"/>
        <v>0</v>
      </c>
    </row>
    <row r="77" spans="1:6">
      <c r="A77" s="24">
        <v>8</v>
      </c>
      <c r="B77" s="25" t="s">
        <v>103</v>
      </c>
      <c r="C77" s="20" t="s">
        <v>1</v>
      </c>
      <c r="D77" s="21">
        <v>20</v>
      </c>
      <c r="F77" s="8">
        <f t="shared" si="1"/>
        <v>0</v>
      </c>
    </row>
    <row r="78" spans="1:6">
      <c r="A78" s="24">
        <v>9</v>
      </c>
      <c r="B78" s="25" t="s">
        <v>236</v>
      </c>
      <c r="C78" s="20" t="s">
        <v>1</v>
      </c>
      <c r="D78" s="21">
        <v>30</v>
      </c>
      <c r="F78" s="8">
        <f t="shared" si="1"/>
        <v>0</v>
      </c>
    </row>
    <row r="79" spans="1:6">
      <c r="A79" s="24">
        <v>10</v>
      </c>
      <c r="B79" s="25" t="s">
        <v>110</v>
      </c>
      <c r="C79" s="20" t="s">
        <v>1</v>
      </c>
      <c r="D79" s="21">
        <v>25</v>
      </c>
      <c r="F79" s="8">
        <f t="shared" si="1"/>
        <v>0</v>
      </c>
    </row>
    <row r="80" spans="1:6">
      <c r="A80" s="24">
        <v>11</v>
      </c>
      <c r="B80" s="25" t="s">
        <v>82</v>
      </c>
      <c r="C80" s="20" t="s">
        <v>1</v>
      </c>
      <c r="D80" s="21">
        <v>30</v>
      </c>
      <c r="F80" s="8">
        <f t="shared" si="1"/>
        <v>0</v>
      </c>
    </row>
    <row r="81" spans="1:6">
      <c r="A81" s="24">
        <v>12</v>
      </c>
      <c r="B81" s="25" t="s">
        <v>111</v>
      </c>
      <c r="C81" s="20" t="s">
        <v>1</v>
      </c>
      <c r="D81" s="21">
        <v>190</v>
      </c>
      <c r="F81" s="8">
        <f t="shared" si="1"/>
        <v>0</v>
      </c>
    </row>
    <row r="82" spans="1:6">
      <c r="A82" s="24">
        <v>13</v>
      </c>
      <c r="B82" s="25" t="s">
        <v>83</v>
      </c>
      <c r="C82" s="20" t="s">
        <v>1</v>
      </c>
      <c r="D82" s="21">
        <v>3666</v>
      </c>
      <c r="F82" s="8">
        <f t="shared" si="1"/>
        <v>0</v>
      </c>
    </row>
    <row r="83" spans="1:6">
      <c r="A83" s="24">
        <v>14</v>
      </c>
      <c r="B83" s="25" t="s">
        <v>130</v>
      </c>
      <c r="C83" s="20" t="s">
        <v>1</v>
      </c>
      <c r="D83" s="21">
        <v>40</v>
      </c>
      <c r="F83" s="8">
        <f t="shared" si="1"/>
        <v>0</v>
      </c>
    </row>
    <row r="84" spans="1:6">
      <c r="A84" s="24">
        <v>15</v>
      </c>
      <c r="B84" s="25" t="s">
        <v>84</v>
      </c>
      <c r="C84" s="20" t="s">
        <v>1</v>
      </c>
      <c r="D84" s="21">
        <v>420</v>
      </c>
      <c r="F84" s="8">
        <f t="shared" si="1"/>
        <v>0</v>
      </c>
    </row>
    <row r="85" spans="1:6">
      <c r="A85" s="24">
        <v>16</v>
      </c>
      <c r="B85" s="25" t="s">
        <v>85</v>
      </c>
      <c r="C85" s="20" t="s">
        <v>1</v>
      </c>
      <c r="D85" s="21">
        <v>740</v>
      </c>
      <c r="F85" s="8">
        <f t="shared" si="1"/>
        <v>0</v>
      </c>
    </row>
    <row r="86" spans="1:6">
      <c r="A86" s="24">
        <v>17</v>
      </c>
      <c r="B86" s="25" t="s">
        <v>86</v>
      </c>
      <c r="C86" s="20" t="s">
        <v>1</v>
      </c>
      <c r="D86" s="21">
        <v>3978</v>
      </c>
      <c r="F86" s="8">
        <f t="shared" si="1"/>
        <v>0</v>
      </c>
    </row>
    <row r="87" spans="1:6">
      <c r="A87" s="24">
        <v>18</v>
      </c>
      <c r="B87" s="25" t="s">
        <v>112</v>
      </c>
      <c r="C87" s="20" t="s">
        <v>1</v>
      </c>
      <c r="D87" s="21">
        <v>930</v>
      </c>
      <c r="F87" s="8">
        <f t="shared" si="1"/>
        <v>0</v>
      </c>
    </row>
    <row r="88" spans="1:6">
      <c r="A88" s="24">
        <v>19</v>
      </c>
      <c r="B88" s="25" t="s">
        <v>223</v>
      </c>
      <c r="C88" s="20" t="s">
        <v>1</v>
      </c>
      <c r="D88" s="21">
        <v>15</v>
      </c>
      <c r="F88" s="8">
        <f t="shared" si="1"/>
        <v>0</v>
      </c>
    </row>
    <row r="89" spans="1:6">
      <c r="A89" s="24">
        <v>20</v>
      </c>
      <c r="B89" s="25" t="s">
        <v>224</v>
      </c>
      <c r="C89" s="20" t="s">
        <v>1</v>
      </c>
      <c r="D89" s="21">
        <v>430</v>
      </c>
      <c r="F89" s="8">
        <f t="shared" si="1"/>
        <v>0</v>
      </c>
    </row>
    <row r="90" spans="1:6">
      <c r="A90" s="24">
        <v>21</v>
      </c>
      <c r="B90" s="25" t="s">
        <v>225</v>
      </c>
      <c r="C90" s="20" t="s">
        <v>1</v>
      </c>
      <c r="D90" s="21">
        <v>15</v>
      </c>
      <c r="F90" s="8">
        <f t="shared" si="1"/>
        <v>0</v>
      </c>
    </row>
    <row r="91" spans="1:6">
      <c r="A91" s="24">
        <v>22</v>
      </c>
      <c r="B91" s="25" t="s">
        <v>19</v>
      </c>
      <c r="C91" s="20" t="s">
        <v>1</v>
      </c>
      <c r="D91" s="21">
        <v>70</v>
      </c>
      <c r="F91" s="8">
        <f t="shared" si="1"/>
        <v>0</v>
      </c>
    </row>
    <row r="92" spans="1:6">
      <c r="A92" s="24">
        <v>23</v>
      </c>
      <c r="B92" s="25" t="s">
        <v>20</v>
      </c>
      <c r="C92" s="20" t="s">
        <v>1</v>
      </c>
      <c r="D92" s="21">
        <v>140</v>
      </c>
      <c r="F92" s="8">
        <f t="shared" si="1"/>
        <v>0</v>
      </c>
    </row>
    <row r="93" spans="1:6">
      <c r="A93" s="24">
        <v>24</v>
      </c>
      <c r="B93" s="25" t="s">
        <v>137</v>
      </c>
      <c r="C93" s="20" t="s">
        <v>1</v>
      </c>
      <c r="D93" s="21">
        <v>130</v>
      </c>
      <c r="F93" s="8">
        <f t="shared" si="1"/>
        <v>0</v>
      </c>
    </row>
    <row r="94" spans="1:6">
      <c r="A94" s="24">
        <v>25</v>
      </c>
      <c r="B94" s="25" t="s">
        <v>138</v>
      </c>
      <c r="C94" s="20" t="s">
        <v>1</v>
      </c>
      <c r="D94" s="21">
        <v>70</v>
      </c>
      <c r="F94" s="8">
        <f t="shared" si="1"/>
        <v>0</v>
      </c>
    </row>
    <row r="95" spans="1:6">
      <c r="A95" s="24">
        <v>26</v>
      </c>
      <c r="B95" s="25" t="s">
        <v>139</v>
      </c>
      <c r="C95" s="20" t="s">
        <v>1</v>
      </c>
      <c r="D95" s="21">
        <v>180</v>
      </c>
      <c r="F95" s="8">
        <f t="shared" si="1"/>
        <v>0</v>
      </c>
    </row>
    <row r="96" spans="1:6">
      <c r="A96" s="24">
        <v>27</v>
      </c>
      <c r="B96" s="25" t="s">
        <v>81</v>
      </c>
      <c r="C96" s="20" t="s">
        <v>1</v>
      </c>
      <c r="D96" s="21">
        <v>70</v>
      </c>
      <c r="F96" s="8">
        <f t="shared" si="1"/>
        <v>0</v>
      </c>
    </row>
    <row r="97" spans="1:6">
      <c r="A97" s="24">
        <v>28</v>
      </c>
      <c r="B97" s="25" t="s">
        <v>21</v>
      </c>
      <c r="C97" s="20" t="s">
        <v>1</v>
      </c>
      <c r="D97" s="21">
        <v>150</v>
      </c>
      <c r="F97" s="8">
        <f t="shared" si="1"/>
        <v>0</v>
      </c>
    </row>
    <row r="98" spans="1:6">
      <c r="A98" s="24">
        <v>29</v>
      </c>
      <c r="B98" s="25" t="s">
        <v>22</v>
      </c>
      <c r="C98" s="20" t="s">
        <v>1</v>
      </c>
      <c r="D98" s="21">
        <v>280</v>
      </c>
      <c r="F98" s="8">
        <f t="shared" si="1"/>
        <v>0</v>
      </c>
    </row>
    <row r="99" spans="1:6">
      <c r="A99" s="24">
        <v>30</v>
      </c>
      <c r="B99" s="25" t="s">
        <v>23</v>
      </c>
      <c r="C99" s="20" t="s">
        <v>1</v>
      </c>
      <c r="D99" s="21">
        <v>90</v>
      </c>
      <c r="F99" s="8">
        <f t="shared" si="1"/>
        <v>0</v>
      </c>
    </row>
    <row r="100" spans="1:6">
      <c r="A100" s="24">
        <v>31</v>
      </c>
      <c r="B100" s="25" t="s">
        <v>24</v>
      </c>
      <c r="C100" s="20" t="s">
        <v>1</v>
      </c>
      <c r="D100" s="21">
        <v>240</v>
      </c>
      <c r="F100" s="8">
        <f t="shared" si="1"/>
        <v>0</v>
      </c>
    </row>
    <row r="101" spans="1:6">
      <c r="A101" s="24">
        <v>32</v>
      </c>
      <c r="B101" s="25" t="s">
        <v>25</v>
      </c>
      <c r="C101" s="20" t="s">
        <v>1</v>
      </c>
      <c r="D101" s="21">
        <v>320</v>
      </c>
      <c r="F101" s="8">
        <f>E101*D101</f>
        <v>0</v>
      </c>
    </row>
    <row r="103" spans="1:6" s="5" customFormat="1" ht="15">
      <c r="A103" s="19"/>
      <c r="B103" s="26" t="s">
        <v>402</v>
      </c>
      <c r="C103" s="20"/>
      <c r="D103" s="21"/>
      <c r="F103" s="9">
        <f>SUM(F68:F102)</f>
        <v>0</v>
      </c>
    </row>
    <row r="106" spans="1:6" s="5" customFormat="1" ht="15">
      <c r="A106" s="19" t="s">
        <v>26</v>
      </c>
      <c r="B106" s="19" t="s">
        <v>70</v>
      </c>
      <c r="C106" s="20"/>
      <c r="D106" s="21"/>
      <c r="F106" s="6"/>
    </row>
    <row r="107" spans="1:6">
      <c r="F107" s="8">
        <f t="shared" ref="F107:F145" si="2">E107*D107</f>
        <v>0</v>
      </c>
    </row>
    <row r="108" spans="1:6" ht="25.5">
      <c r="B108" s="25" t="s">
        <v>27</v>
      </c>
      <c r="F108" s="8">
        <f t="shared" si="2"/>
        <v>0</v>
      </c>
    </row>
    <row r="109" spans="1:6">
      <c r="A109" s="24">
        <v>1</v>
      </c>
      <c r="B109" s="25" t="s">
        <v>87</v>
      </c>
      <c r="C109" s="20" t="s">
        <v>1</v>
      </c>
      <c r="D109" s="21">
        <v>3450</v>
      </c>
      <c r="F109" s="8">
        <f t="shared" si="2"/>
        <v>0</v>
      </c>
    </row>
    <row r="110" spans="1:6">
      <c r="A110" s="24">
        <v>2</v>
      </c>
      <c r="B110" s="25" t="s">
        <v>88</v>
      </c>
      <c r="C110" s="20" t="s">
        <v>1</v>
      </c>
      <c r="D110" s="21">
        <v>420</v>
      </c>
      <c r="F110" s="8">
        <f t="shared" si="2"/>
        <v>0</v>
      </c>
    </row>
    <row r="111" spans="1:6">
      <c r="A111" s="24">
        <v>3</v>
      </c>
      <c r="B111" s="25" t="s">
        <v>165</v>
      </c>
      <c r="C111" s="20" t="s">
        <v>1</v>
      </c>
      <c r="D111" s="21">
        <v>120</v>
      </c>
      <c r="F111" s="8">
        <f t="shared" si="2"/>
        <v>0</v>
      </c>
    </row>
    <row r="112" spans="1:6">
      <c r="F112" s="8">
        <f t="shared" si="2"/>
        <v>0</v>
      </c>
    </row>
    <row r="113" spans="1:6" ht="25.5">
      <c r="B113" s="25" t="s">
        <v>89</v>
      </c>
      <c r="F113" s="8">
        <f t="shared" si="2"/>
        <v>0</v>
      </c>
    </row>
    <row r="114" spans="1:6">
      <c r="A114" s="24">
        <v>4</v>
      </c>
      <c r="B114" s="25" t="s">
        <v>90</v>
      </c>
      <c r="C114" s="20" t="s">
        <v>1</v>
      </c>
      <c r="D114" s="21">
        <v>560</v>
      </c>
      <c r="F114" s="8">
        <f t="shared" si="2"/>
        <v>0</v>
      </c>
    </row>
    <row r="115" spans="1:6">
      <c r="A115" s="24">
        <v>5</v>
      </c>
      <c r="B115" s="25" t="s">
        <v>91</v>
      </c>
      <c r="C115" s="20" t="s">
        <v>1</v>
      </c>
      <c r="D115" s="21">
        <v>150</v>
      </c>
      <c r="F115" s="8">
        <f t="shared" si="2"/>
        <v>0</v>
      </c>
    </row>
    <row r="116" spans="1:6">
      <c r="A116" s="24">
        <v>6</v>
      </c>
      <c r="B116" s="25" t="s">
        <v>164</v>
      </c>
      <c r="C116" s="20" t="s">
        <v>1</v>
      </c>
      <c r="D116" s="21">
        <v>60</v>
      </c>
      <c r="F116" s="8">
        <f t="shared" si="2"/>
        <v>0</v>
      </c>
    </row>
    <row r="117" spans="1:6">
      <c r="F117" s="8">
        <f t="shared" si="2"/>
        <v>0</v>
      </c>
    </row>
    <row r="118" spans="1:6">
      <c r="B118" s="25" t="s">
        <v>28</v>
      </c>
      <c r="F118" s="8">
        <f t="shared" si="2"/>
        <v>0</v>
      </c>
    </row>
    <row r="119" spans="1:6">
      <c r="A119" s="24">
        <v>7</v>
      </c>
      <c r="B119" s="25" t="s">
        <v>29</v>
      </c>
      <c r="C119" s="20" t="s">
        <v>1</v>
      </c>
      <c r="D119" s="21">
        <v>150</v>
      </c>
      <c r="F119" s="8">
        <f t="shared" si="2"/>
        <v>0</v>
      </c>
    </row>
    <row r="120" spans="1:6">
      <c r="A120" s="24">
        <v>8</v>
      </c>
      <c r="B120" s="25" t="s">
        <v>30</v>
      </c>
      <c r="C120" s="20" t="s">
        <v>1</v>
      </c>
      <c r="D120" s="21">
        <v>80</v>
      </c>
      <c r="F120" s="8">
        <f t="shared" si="2"/>
        <v>0</v>
      </c>
    </row>
    <row r="121" spans="1:6">
      <c r="F121" s="8">
        <f t="shared" si="2"/>
        <v>0</v>
      </c>
    </row>
    <row r="122" spans="1:6">
      <c r="B122" s="25" t="s">
        <v>230</v>
      </c>
      <c r="F122" s="8">
        <f t="shared" si="2"/>
        <v>0</v>
      </c>
    </row>
    <row r="123" spans="1:6">
      <c r="A123" s="24">
        <v>9</v>
      </c>
      <c r="B123" s="25" t="s">
        <v>229</v>
      </c>
      <c r="C123" s="20" t="s">
        <v>1</v>
      </c>
      <c r="D123" s="21">
        <v>75</v>
      </c>
      <c r="F123" s="8">
        <f t="shared" si="2"/>
        <v>0</v>
      </c>
    </row>
    <row r="124" spans="1:6">
      <c r="A124" s="24">
        <v>10</v>
      </c>
      <c r="B124" s="25" t="s">
        <v>231</v>
      </c>
      <c r="C124" s="20" t="s">
        <v>1</v>
      </c>
      <c r="D124" s="21">
        <v>140</v>
      </c>
      <c r="F124" s="8">
        <f t="shared" si="2"/>
        <v>0</v>
      </c>
    </row>
    <row r="125" spans="1:6">
      <c r="F125" s="8">
        <f t="shared" si="2"/>
        <v>0</v>
      </c>
    </row>
    <row r="126" spans="1:6">
      <c r="A126" s="24">
        <v>11</v>
      </c>
      <c r="B126" s="25" t="s">
        <v>369</v>
      </c>
      <c r="C126" s="20" t="s">
        <v>0</v>
      </c>
      <c r="D126" s="21">
        <v>3</v>
      </c>
      <c r="F126" s="8">
        <f t="shared" si="2"/>
        <v>0</v>
      </c>
    </row>
    <row r="127" spans="1:6">
      <c r="F127" s="8">
        <f t="shared" si="2"/>
        <v>0</v>
      </c>
    </row>
    <row r="128" spans="1:6" ht="38.25">
      <c r="B128" s="25" t="s">
        <v>140</v>
      </c>
      <c r="F128" s="8">
        <f t="shared" si="2"/>
        <v>0</v>
      </c>
    </row>
    <row r="129" spans="1:6">
      <c r="A129" s="24">
        <v>12</v>
      </c>
      <c r="B129" s="25" t="s">
        <v>141</v>
      </c>
      <c r="C129" s="20" t="s">
        <v>1</v>
      </c>
      <c r="D129" s="21">
        <v>46</v>
      </c>
      <c r="F129" s="8">
        <f t="shared" si="2"/>
        <v>0</v>
      </c>
    </row>
    <row r="130" spans="1:6">
      <c r="A130" s="24">
        <v>13</v>
      </c>
      <c r="B130" s="25" t="s">
        <v>142</v>
      </c>
      <c r="C130" s="20" t="s">
        <v>1</v>
      </c>
      <c r="D130" s="21">
        <v>48</v>
      </c>
      <c r="F130" s="8">
        <f t="shared" si="2"/>
        <v>0</v>
      </c>
    </row>
    <row r="131" spans="1:6">
      <c r="A131" s="24">
        <v>14</v>
      </c>
      <c r="B131" s="25" t="s">
        <v>31</v>
      </c>
      <c r="C131" s="20" t="s">
        <v>1</v>
      </c>
      <c r="D131" s="21">
        <v>80</v>
      </c>
      <c r="F131" s="8">
        <f t="shared" si="2"/>
        <v>0</v>
      </c>
    </row>
    <row r="132" spans="1:6">
      <c r="A132" s="24">
        <v>15</v>
      </c>
      <c r="B132" s="25" t="s">
        <v>54</v>
      </c>
      <c r="C132" s="20" t="s">
        <v>1</v>
      </c>
      <c r="D132" s="21">
        <v>50</v>
      </c>
      <c r="F132" s="8">
        <f t="shared" si="2"/>
        <v>0</v>
      </c>
    </row>
    <row r="133" spans="1:6">
      <c r="F133" s="8">
        <f t="shared" si="2"/>
        <v>0</v>
      </c>
    </row>
    <row r="134" spans="1:6" ht="76.5">
      <c r="A134" s="24">
        <v>16</v>
      </c>
      <c r="B134" s="27" t="s">
        <v>154</v>
      </c>
      <c r="C134" s="20" t="s">
        <v>1</v>
      </c>
      <c r="D134" s="21">
        <v>6</v>
      </c>
      <c r="F134" s="8">
        <f t="shared" si="2"/>
        <v>0</v>
      </c>
    </row>
    <row r="135" spans="1:6">
      <c r="B135" s="27"/>
      <c r="F135" s="8">
        <f t="shared" si="2"/>
        <v>0</v>
      </c>
    </row>
    <row r="136" spans="1:6" ht="89.25">
      <c r="A136" s="24">
        <v>17</v>
      </c>
      <c r="B136" s="25" t="s">
        <v>182</v>
      </c>
      <c r="C136" s="20" t="s">
        <v>0</v>
      </c>
      <c r="D136" s="21">
        <v>3</v>
      </c>
      <c r="F136" s="8">
        <f t="shared" si="2"/>
        <v>0</v>
      </c>
    </row>
    <row r="137" spans="1:6">
      <c r="F137" s="8">
        <f t="shared" si="2"/>
        <v>0</v>
      </c>
    </row>
    <row r="138" spans="1:6" ht="25.5">
      <c r="A138" s="24">
        <v>18</v>
      </c>
      <c r="B138" s="25" t="s">
        <v>75</v>
      </c>
      <c r="C138" s="20" t="s">
        <v>32</v>
      </c>
      <c r="D138" s="21">
        <v>50</v>
      </c>
      <c r="F138" s="8">
        <f t="shared" si="2"/>
        <v>0</v>
      </c>
    </row>
    <row r="139" spans="1:6">
      <c r="F139" s="8">
        <f t="shared" si="2"/>
        <v>0</v>
      </c>
    </row>
    <row r="140" spans="1:6" ht="63.75">
      <c r="A140" s="24">
        <v>19</v>
      </c>
      <c r="B140" s="25" t="s">
        <v>76</v>
      </c>
      <c r="C140" s="20" t="s">
        <v>0</v>
      </c>
      <c r="D140" s="21">
        <v>8</v>
      </c>
      <c r="F140" s="8">
        <f t="shared" si="2"/>
        <v>0</v>
      </c>
    </row>
    <row r="141" spans="1:6">
      <c r="B141" s="27"/>
      <c r="F141" s="8">
        <f t="shared" si="2"/>
        <v>0</v>
      </c>
    </row>
    <row r="142" spans="1:6">
      <c r="A142" s="24">
        <v>20</v>
      </c>
      <c r="B142" s="25" t="s">
        <v>33</v>
      </c>
      <c r="C142" s="20" t="s">
        <v>0</v>
      </c>
      <c r="D142" s="21">
        <v>150</v>
      </c>
      <c r="F142" s="8">
        <f t="shared" si="2"/>
        <v>0</v>
      </c>
    </row>
    <row r="143" spans="1:6">
      <c r="F143" s="8">
        <f t="shared" si="2"/>
        <v>0</v>
      </c>
    </row>
    <row r="144" spans="1:6">
      <c r="A144" s="24">
        <v>21</v>
      </c>
      <c r="B144" s="25" t="s">
        <v>34</v>
      </c>
      <c r="C144" s="20" t="s">
        <v>32</v>
      </c>
      <c r="D144" s="21">
        <v>3</v>
      </c>
      <c r="F144" s="8">
        <f t="shared" si="2"/>
        <v>0</v>
      </c>
    </row>
    <row r="145" spans="1:6">
      <c r="F145" s="8">
        <f t="shared" si="2"/>
        <v>0</v>
      </c>
    </row>
    <row r="146" spans="1:6" ht="25.5">
      <c r="A146" s="24">
        <v>22</v>
      </c>
      <c r="B146" s="25" t="s">
        <v>35</v>
      </c>
      <c r="C146" s="20" t="s">
        <v>0</v>
      </c>
      <c r="D146" s="21">
        <v>12</v>
      </c>
      <c r="F146" s="8">
        <f>E146*D146</f>
        <v>0</v>
      </c>
    </row>
    <row r="148" spans="1:6">
      <c r="A148" s="24">
        <v>23</v>
      </c>
      <c r="B148" s="27" t="s">
        <v>370</v>
      </c>
      <c r="C148" s="20" t="s">
        <v>100</v>
      </c>
      <c r="D148" s="21">
        <v>3</v>
      </c>
      <c r="F148" s="8">
        <f>E148</f>
        <v>0</v>
      </c>
    </row>
    <row r="150" spans="1:6" s="11" customFormat="1" ht="15">
      <c r="A150" s="24"/>
      <c r="B150" s="26" t="s">
        <v>403</v>
      </c>
      <c r="C150" s="20"/>
      <c r="D150" s="21"/>
      <c r="F150" s="12">
        <f>SUM(F107:F149)</f>
        <v>0</v>
      </c>
    </row>
    <row r="153" spans="1:6" s="5" customFormat="1" ht="15">
      <c r="A153" s="19" t="s">
        <v>36</v>
      </c>
      <c r="B153" s="19" t="s">
        <v>37</v>
      </c>
      <c r="C153" s="20"/>
      <c r="D153" s="21"/>
      <c r="F153" s="6"/>
    </row>
    <row r="154" spans="1:6">
      <c r="F154" s="8">
        <f t="shared" ref="F154:F174" si="3">E154*D154</f>
        <v>0</v>
      </c>
    </row>
    <row r="155" spans="1:6" ht="51">
      <c r="A155" s="24">
        <v>1</v>
      </c>
      <c r="B155" s="25" t="s">
        <v>183</v>
      </c>
      <c r="F155" s="8">
        <f t="shared" si="3"/>
        <v>0</v>
      </c>
    </row>
    <row r="156" spans="1:6">
      <c r="B156" s="27" t="s">
        <v>184</v>
      </c>
      <c r="C156" s="20" t="s">
        <v>0</v>
      </c>
      <c r="D156" s="21">
        <v>14</v>
      </c>
      <c r="F156" s="8">
        <f t="shared" si="3"/>
        <v>0</v>
      </c>
    </row>
    <row r="157" spans="1:6">
      <c r="B157" s="27" t="s">
        <v>185</v>
      </c>
      <c r="C157" s="20" t="s">
        <v>0</v>
      </c>
      <c r="D157" s="21">
        <v>6</v>
      </c>
      <c r="F157" s="8">
        <f t="shared" si="3"/>
        <v>0</v>
      </c>
    </row>
    <row r="158" spans="1:6">
      <c r="B158" s="27" t="s">
        <v>264</v>
      </c>
      <c r="C158" s="20" t="s">
        <v>0</v>
      </c>
      <c r="D158" s="21">
        <v>33</v>
      </c>
      <c r="F158" s="8">
        <f t="shared" si="3"/>
        <v>0</v>
      </c>
    </row>
    <row r="159" spans="1:6">
      <c r="B159" s="27"/>
      <c r="F159" s="8">
        <f t="shared" si="3"/>
        <v>0</v>
      </c>
    </row>
    <row r="160" spans="1:6" ht="25.5">
      <c r="A160" s="24">
        <v>2</v>
      </c>
      <c r="B160" s="27" t="s">
        <v>107</v>
      </c>
      <c r="C160" s="20" t="s">
        <v>0</v>
      </c>
      <c r="D160" s="21">
        <v>17</v>
      </c>
      <c r="F160" s="8">
        <f t="shared" si="3"/>
        <v>0</v>
      </c>
    </row>
    <row r="161" spans="1:6">
      <c r="B161" s="27"/>
      <c r="F161" s="8">
        <f t="shared" si="3"/>
        <v>0</v>
      </c>
    </row>
    <row r="162" spans="1:6" ht="51">
      <c r="A162" s="24">
        <v>3</v>
      </c>
      <c r="B162" s="25" t="s">
        <v>186</v>
      </c>
      <c r="F162" s="8">
        <f t="shared" si="3"/>
        <v>0</v>
      </c>
    </row>
    <row r="163" spans="1:6">
      <c r="B163" s="27" t="s">
        <v>38</v>
      </c>
      <c r="C163" s="20" t="s">
        <v>0</v>
      </c>
      <c r="D163" s="21">
        <v>60</v>
      </c>
      <c r="F163" s="8">
        <f t="shared" si="3"/>
        <v>0</v>
      </c>
    </row>
    <row r="164" spans="1:6">
      <c r="B164" s="27" t="s">
        <v>105</v>
      </c>
      <c r="C164" s="20" t="s">
        <v>0</v>
      </c>
      <c r="D164" s="21">
        <v>1</v>
      </c>
      <c r="F164" s="8">
        <f t="shared" si="3"/>
        <v>0</v>
      </c>
    </row>
    <row r="165" spans="1:6">
      <c r="B165" s="27" t="s">
        <v>39</v>
      </c>
      <c r="C165" s="20" t="s">
        <v>0</v>
      </c>
      <c r="D165" s="21">
        <v>17</v>
      </c>
      <c r="F165" s="8">
        <f t="shared" si="3"/>
        <v>0</v>
      </c>
    </row>
    <row r="166" spans="1:6">
      <c r="F166" s="8">
        <f t="shared" si="3"/>
        <v>0</v>
      </c>
    </row>
    <row r="167" spans="1:6" ht="51">
      <c r="A167" s="24">
        <v>4</v>
      </c>
      <c r="B167" s="25" t="s">
        <v>153</v>
      </c>
      <c r="F167" s="8">
        <f t="shared" si="3"/>
        <v>0</v>
      </c>
    </row>
    <row r="168" spans="1:6">
      <c r="B168" s="27" t="s">
        <v>39</v>
      </c>
      <c r="C168" s="20" t="s">
        <v>0</v>
      </c>
      <c r="D168" s="21">
        <v>8</v>
      </c>
      <c r="F168" s="8">
        <f t="shared" si="3"/>
        <v>0</v>
      </c>
    </row>
    <row r="169" spans="1:6">
      <c r="B169" s="27"/>
      <c r="F169" s="8">
        <f t="shared" si="3"/>
        <v>0</v>
      </c>
    </row>
    <row r="170" spans="1:6" ht="51">
      <c r="A170" s="24">
        <v>5</v>
      </c>
      <c r="B170" s="25" t="s">
        <v>187</v>
      </c>
      <c r="F170" s="8">
        <f t="shared" si="3"/>
        <v>0</v>
      </c>
    </row>
    <row r="171" spans="1:6">
      <c r="B171" s="27" t="s">
        <v>39</v>
      </c>
      <c r="C171" s="20" t="s">
        <v>0</v>
      </c>
      <c r="D171" s="21">
        <v>3</v>
      </c>
      <c r="F171" s="8">
        <f t="shared" si="3"/>
        <v>0</v>
      </c>
    </row>
    <row r="172" spans="1:6">
      <c r="B172" s="27"/>
      <c r="F172" s="8">
        <f t="shared" si="3"/>
        <v>0</v>
      </c>
    </row>
    <row r="173" spans="1:6">
      <c r="A173" s="24">
        <v>6</v>
      </c>
      <c r="B173" s="25" t="s">
        <v>143</v>
      </c>
      <c r="C173" s="20" t="s">
        <v>0</v>
      </c>
      <c r="D173" s="21">
        <v>89</v>
      </c>
      <c r="F173" s="8">
        <f t="shared" si="3"/>
        <v>0</v>
      </c>
    </row>
    <row r="174" spans="1:6">
      <c r="F174" s="8">
        <f t="shared" si="3"/>
        <v>0</v>
      </c>
    </row>
    <row r="175" spans="1:6" ht="38.25">
      <c r="A175" s="24">
        <v>7</v>
      </c>
      <c r="B175" s="27" t="s">
        <v>265</v>
      </c>
      <c r="C175" s="20" t="s">
        <v>0</v>
      </c>
      <c r="D175" s="21">
        <v>1</v>
      </c>
      <c r="F175" s="8">
        <f>E175*D175</f>
        <v>0</v>
      </c>
    </row>
    <row r="176" spans="1:6">
      <c r="B176" s="27"/>
    </row>
    <row r="177" spans="1:6">
      <c r="A177" s="24">
        <v>8</v>
      </c>
      <c r="B177" s="27" t="s">
        <v>370</v>
      </c>
      <c r="C177" s="20" t="s">
        <v>100</v>
      </c>
      <c r="D177" s="21">
        <v>3</v>
      </c>
      <c r="F177" s="8">
        <f>E177</f>
        <v>0</v>
      </c>
    </row>
    <row r="179" spans="1:6" ht="15">
      <c r="B179" s="26" t="s">
        <v>404</v>
      </c>
      <c r="F179" s="13">
        <f>SUM(F154:F178)</f>
        <v>0</v>
      </c>
    </row>
    <row r="182" spans="1:6" s="5" customFormat="1" ht="15">
      <c r="A182" s="19" t="s">
        <v>40</v>
      </c>
      <c r="B182" s="19" t="s">
        <v>104</v>
      </c>
      <c r="C182" s="20"/>
      <c r="D182" s="21"/>
      <c r="F182" s="6"/>
    </row>
    <row r="184" spans="1:6" ht="127.5">
      <c r="B184" s="25" t="s">
        <v>94</v>
      </c>
    </row>
    <row r="185" spans="1:6" ht="25.5">
      <c r="B185" s="25" t="s">
        <v>71</v>
      </c>
    </row>
    <row r="186" spans="1:6" ht="89.25">
      <c r="B186" s="25" t="s">
        <v>72</v>
      </c>
    </row>
    <row r="187" spans="1:6">
      <c r="F187" s="8">
        <f t="shared" ref="F187:F217" si="4">E187*D187</f>
        <v>0</v>
      </c>
    </row>
    <row r="188" spans="1:6" s="11" customFormat="1">
      <c r="A188" s="24"/>
      <c r="B188" s="30" t="s">
        <v>113</v>
      </c>
      <c r="C188" s="20"/>
      <c r="D188" s="21"/>
      <c r="F188" s="8">
        <f t="shared" si="4"/>
        <v>0</v>
      </c>
    </row>
    <row r="189" spans="1:6">
      <c r="F189" s="8">
        <f t="shared" si="4"/>
        <v>0</v>
      </c>
    </row>
    <row r="190" spans="1:6" ht="242.25">
      <c r="A190" s="24">
        <v>1</v>
      </c>
      <c r="B190" s="25" t="s">
        <v>266</v>
      </c>
      <c r="C190" s="20" t="s">
        <v>0</v>
      </c>
      <c r="D190" s="21">
        <v>43</v>
      </c>
      <c r="F190" s="8">
        <f t="shared" si="4"/>
        <v>0</v>
      </c>
    </row>
    <row r="191" spans="1:6">
      <c r="F191" s="8">
        <f t="shared" si="4"/>
        <v>0</v>
      </c>
    </row>
    <row r="192" spans="1:6" ht="229.5">
      <c r="A192" s="24">
        <v>2</v>
      </c>
      <c r="B192" s="25" t="s">
        <v>267</v>
      </c>
      <c r="C192" s="20" t="s">
        <v>0</v>
      </c>
      <c r="D192" s="21">
        <v>18</v>
      </c>
      <c r="F192" s="8">
        <f t="shared" si="4"/>
        <v>0</v>
      </c>
    </row>
    <row r="193" spans="1:6">
      <c r="F193" s="8">
        <f t="shared" si="4"/>
        <v>0</v>
      </c>
    </row>
    <row r="194" spans="1:6" ht="76.5">
      <c r="A194" s="24">
        <v>3</v>
      </c>
      <c r="B194" s="25" t="s">
        <v>268</v>
      </c>
      <c r="C194" s="20" t="s">
        <v>0</v>
      </c>
      <c r="D194" s="21">
        <v>72</v>
      </c>
      <c r="F194" s="8">
        <f t="shared" si="4"/>
        <v>0</v>
      </c>
    </row>
    <row r="195" spans="1:6">
      <c r="F195" s="8">
        <f t="shared" si="4"/>
        <v>0</v>
      </c>
    </row>
    <row r="196" spans="1:6" ht="216.75">
      <c r="A196" s="24">
        <v>4</v>
      </c>
      <c r="B196" s="25" t="s">
        <v>269</v>
      </c>
      <c r="C196" s="20" t="s">
        <v>0</v>
      </c>
      <c r="D196" s="21">
        <v>7</v>
      </c>
      <c r="F196" s="8">
        <f t="shared" si="4"/>
        <v>0</v>
      </c>
    </row>
    <row r="197" spans="1:6">
      <c r="F197" s="8">
        <f t="shared" si="4"/>
        <v>0</v>
      </c>
    </row>
    <row r="198" spans="1:6" ht="242.25">
      <c r="A198" s="24">
        <v>5</v>
      </c>
      <c r="B198" s="25" t="s">
        <v>270</v>
      </c>
      <c r="C198" s="20" t="s">
        <v>0</v>
      </c>
      <c r="D198" s="21">
        <v>9</v>
      </c>
      <c r="F198" s="8">
        <f t="shared" si="4"/>
        <v>0</v>
      </c>
    </row>
    <row r="199" spans="1:6">
      <c r="F199" s="8">
        <f t="shared" si="4"/>
        <v>0</v>
      </c>
    </row>
    <row r="200" spans="1:6" ht="102">
      <c r="A200" s="24">
        <v>6</v>
      </c>
      <c r="B200" s="25" t="s">
        <v>271</v>
      </c>
      <c r="C200" s="20" t="s">
        <v>0</v>
      </c>
      <c r="D200" s="21">
        <v>3</v>
      </c>
      <c r="F200" s="8">
        <f t="shared" si="4"/>
        <v>0</v>
      </c>
    </row>
    <row r="201" spans="1:6">
      <c r="F201" s="8">
        <f t="shared" si="4"/>
        <v>0</v>
      </c>
    </row>
    <row r="202" spans="1:6" ht="242.25">
      <c r="A202" s="24">
        <v>7</v>
      </c>
      <c r="B202" s="25" t="s">
        <v>272</v>
      </c>
      <c r="C202" s="20" t="s">
        <v>0</v>
      </c>
      <c r="D202" s="21">
        <v>42</v>
      </c>
      <c r="F202" s="8">
        <f t="shared" si="4"/>
        <v>0</v>
      </c>
    </row>
    <row r="203" spans="1:6">
      <c r="F203" s="8">
        <f t="shared" si="4"/>
        <v>0</v>
      </c>
    </row>
    <row r="204" spans="1:6" ht="89.25">
      <c r="A204" s="24">
        <v>8</v>
      </c>
      <c r="B204" s="25" t="s">
        <v>273</v>
      </c>
      <c r="C204" s="20" t="s">
        <v>0</v>
      </c>
      <c r="D204" s="21">
        <v>3</v>
      </c>
      <c r="F204" s="8">
        <f t="shared" si="4"/>
        <v>0</v>
      </c>
    </row>
    <row r="205" spans="1:6">
      <c r="F205" s="8">
        <f t="shared" si="4"/>
        <v>0</v>
      </c>
    </row>
    <row r="206" spans="1:6" ht="63.75">
      <c r="A206" s="24">
        <v>9</v>
      </c>
      <c r="B206" s="25" t="s">
        <v>274</v>
      </c>
      <c r="C206" s="20" t="s">
        <v>0</v>
      </c>
      <c r="D206" s="21">
        <v>12</v>
      </c>
      <c r="F206" s="8">
        <f t="shared" si="4"/>
        <v>0</v>
      </c>
    </row>
    <row r="207" spans="1:6">
      <c r="F207" s="8">
        <f t="shared" si="4"/>
        <v>0</v>
      </c>
    </row>
    <row r="208" spans="1:6">
      <c r="B208" s="30" t="s">
        <v>73</v>
      </c>
      <c r="F208" s="8">
        <f t="shared" si="4"/>
        <v>0</v>
      </c>
    </row>
    <row r="209" spans="1:6">
      <c r="F209" s="8">
        <f t="shared" si="4"/>
        <v>0</v>
      </c>
    </row>
    <row r="210" spans="1:6" ht="153">
      <c r="A210" s="24">
        <v>10</v>
      </c>
      <c r="B210" s="27" t="s">
        <v>275</v>
      </c>
      <c r="C210" s="20" t="s">
        <v>0</v>
      </c>
      <c r="D210" s="21">
        <v>22</v>
      </c>
      <c r="F210" s="8">
        <f t="shared" si="4"/>
        <v>0</v>
      </c>
    </row>
    <row r="211" spans="1:6">
      <c r="B211" s="27"/>
      <c r="F211" s="8">
        <f t="shared" si="4"/>
        <v>0</v>
      </c>
    </row>
    <row r="212" spans="1:6" ht="127.5">
      <c r="A212" s="24">
        <v>11</v>
      </c>
      <c r="B212" s="27" t="s">
        <v>276</v>
      </c>
      <c r="C212" s="20" t="s">
        <v>0</v>
      </c>
      <c r="D212" s="21">
        <v>21</v>
      </c>
      <c r="F212" s="8">
        <f t="shared" si="4"/>
        <v>0</v>
      </c>
    </row>
    <row r="213" spans="1:6">
      <c r="B213" s="27"/>
      <c r="F213" s="8">
        <f t="shared" si="4"/>
        <v>0</v>
      </c>
    </row>
    <row r="214" spans="1:6" ht="140.25">
      <c r="A214" s="24">
        <v>12</v>
      </c>
      <c r="B214" s="27" t="s">
        <v>277</v>
      </c>
      <c r="C214" s="20" t="s">
        <v>0</v>
      </c>
      <c r="D214" s="21">
        <v>6</v>
      </c>
      <c r="F214" s="8">
        <f t="shared" si="4"/>
        <v>0</v>
      </c>
    </row>
    <row r="215" spans="1:6">
      <c r="B215" s="27"/>
      <c r="F215" s="8">
        <f t="shared" si="4"/>
        <v>0</v>
      </c>
    </row>
    <row r="216" spans="1:6" ht="153">
      <c r="A216" s="24">
        <v>13</v>
      </c>
      <c r="B216" s="27" t="s">
        <v>278</v>
      </c>
      <c r="C216" s="20" t="s">
        <v>0</v>
      </c>
      <c r="D216" s="21">
        <v>3</v>
      </c>
      <c r="F216" s="8">
        <f t="shared" si="4"/>
        <v>0</v>
      </c>
    </row>
    <row r="217" spans="1:6">
      <c r="B217" s="27"/>
      <c r="F217" s="8">
        <f t="shared" si="4"/>
        <v>0</v>
      </c>
    </row>
    <row r="218" spans="1:6" ht="153">
      <c r="A218" s="24">
        <v>14</v>
      </c>
      <c r="B218" s="27" t="s">
        <v>279</v>
      </c>
      <c r="C218" s="20" t="s">
        <v>0</v>
      </c>
      <c r="D218" s="21">
        <v>9</v>
      </c>
      <c r="F218" s="8">
        <f>E218*D218</f>
        <v>0</v>
      </c>
    </row>
    <row r="219" spans="1:6">
      <c r="B219" s="27"/>
    </row>
    <row r="220" spans="1:6">
      <c r="A220" s="24">
        <v>15</v>
      </c>
      <c r="B220" s="27" t="s">
        <v>370</v>
      </c>
      <c r="C220" s="20" t="s">
        <v>100</v>
      </c>
      <c r="D220" s="21">
        <v>3</v>
      </c>
      <c r="F220" s="8">
        <f>E220</f>
        <v>0</v>
      </c>
    </row>
    <row r="221" spans="1:6">
      <c r="B221" s="27"/>
    </row>
    <row r="222" spans="1:6" ht="15">
      <c r="B222" s="26" t="s">
        <v>405</v>
      </c>
      <c r="F222" s="13">
        <f>SUM(F182:F221)</f>
        <v>0</v>
      </c>
    </row>
    <row r="223" spans="1:6" s="11" customFormat="1">
      <c r="A223" s="24"/>
      <c r="B223" s="25"/>
      <c r="C223" s="20"/>
      <c r="D223" s="21"/>
      <c r="F223" s="14"/>
    </row>
    <row r="224" spans="1:6" s="11" customFormat="1">
      <c r="A224" s="24"/>
      <c r="B224" s="25"/>
      <c r="C224" s="20"/>
      <c r="D224" s="21"/>
      <c r="F224" s="14"/>
    </row>
    <row r="225" spans="1:6" s="5" customFormat="1" ht="15">
      <c r="A225" s="19" t="s">
        <v>41</v>
      </c>
      <c r="B225" s="19" t="s">
        <v>280</v>
      </c>
      <c r="C225" s="20"/>
      <c r="D225" s="21"/>
      <c r="F225" s="6"/>
    </row>
    <row r="226" spans="1:6" s="11" customFormat="1">
      <c r="A226" s="24"/>
      <c r="B226" s="25"/>
      <c r="C226" s="20"/>
      <c r="D226" s="21"/>
      <c r="F226" s="14">
        <f t="shared" ref="F226:F244" si="5">E226*D226</f>
        <v>0</v>
      </c>
    </row>
    <row r="227" spans="1:6" s="11" customFormat="1" ht="204">
      <c r="A227" s="24">
        <v>1</v>
      </c>
      <c r="B227" s="25" t="s">
        <v>189</v>
      </c>
      <c r="C227" s="20" t="s">
        <v>0</v>
      </c>
      <c r="D227" s="21">
        <v>1</v>
      </c>
      <c r="F227" s="14">
        <f t="shared" si="5"/>
        <v>0</v>
      </c>
    </row>
    <row r="228" spans="1:6" s="11" customFormat="1">
      <c r="A228" s="24"/>
      <c r="B228" s="25"/>
      <c r="C228" s="20"/>
      <c r="D228" s="21"/>
      <c r="F228" s="14">
        <f t="shared" si="5"/>
        <v>0</v>
      </c>
    </row>
    <row r="229" spans="1:6" s="11" customFormat="1" ht="280.5">
      <c r="A229" s="24">
        <v>2</v>
      </c>
      <c r="B229" s="25" t="s">
        <v>281</v>
      </c>
      <c r="C229" s="20" t="s">
        <v>0</v>
      </c>
      <c r="D229" s="21">
        <v>1</v>
      </c>
      <c r="F229" s="14">
        <f t="shared" si="5"/>
        <v>0</v>
      </c>
    </row>
    <row r="230" spans="1:6" s="11" customFormat="1">
      <c r="A230" s="24"/>
      <c r="B230" s="25"/>
      <c r="C230" s="20"/>
      <c r="D230" s="21"/>
      <c r="F230" s="14">
        <f t="shared" si="5"/>
        <v>0</v>
      </c>
    </row>
    <row r="231" spans="1:6" s="11" customFormat="1" ht="102">
      <c r="A231" s="24">
        <v>3</v>
      </c>
      <c r="B231" s="25" t="s">
        <v>282</v>
      </c>
      <c r="C231" s="20" t="s">
        <v>0</v>
      </c>
      <c r="D231" s="21">
        <v>1</v>
      </c>
      <c r="F231" s="14">
        <f t="shared" si="5"/>
        <v>0</v>
      </c>
    </row>
    <row r="232" spans="1:6" s="11" customFormat="1">
      <c r="A232" s="24"/>
      <c r="B232" s="25"/>
      <c r="C232" s="20"/>
      <c r="D232" s="21"/>
      <c r="F232" s="14">
        <f t="shared" si="5"/>
        <v>0</v>
      </c>
    </row>
    <row r="233" spans="1:6" s="11" customFormat="1" ht="51">
      <c r="A233" s="24">
        <v>4</v>
      </c>
      <c r="B233" s="25" t="s">
        <v>283</v>
      </c>
      <c r="C233" s="20" t="s">
        <v>0</v>
      </c>
      <c r="D233" s="21">
        <v>2</v>
      </c>
      <c r="F233" s="14">
        <f t="shared" si="5"/>
        <v>0</v>
      </c>
    </row>
    <row r="234" spans="1:6" s="11" customFormat="1">
      <c r="A234" s="24"/>
      <c r="B234" s="25"/>
      <c r="C234" s="20"/>
      <c r="D234" s="21"/>
      <c r="F234" s="14">
        <f t="shared" si="5"/>
        <v>0</v>
      </c>
    </row>
    <row r="235" spans="1:6" s="11" customFormat="1" ht="89.25">
      <c r="A235" s="24">
        <v>5</v>
      </c>
      <c r="B235" s="25" t="s">
        <v>284</v>
      </c>
      <c r="C235" s="20" t="s">
        <v>0</v>
      </c>
      <c r="D235" s="21">
        <v>2</v>
      </c>
      <c r="F235" s="14">
        <f t="shared" si="5"/>
        <v>0</v>
      </c>
    </row>
    <row r="236" spans="1:6" s="11" customFormat="1">
      <c r="A236" s="24"/>
      <c r="B236" s="25"/>
      <c r="C236" s="20"/>
      <c r="D236" s="21"/>
      <c r="F236" s="14">
        <f t="shared" si="5"/>
        <v>0</v>
      </c>
    </row>
    <row r="237" spans="1:6" s="11" customFormat="1" ht="63.75">
      <c r="A237" s="24">
        <v>6</v>
      </c>
      <c r="B237" s="25" t="s">
        <v>288</v>
      </c>
      <c r="C237" s="20" t="s">
        <v>0</v>
      </c>
      <c r="D237" s="21">
        <v>1</v>
      </c>
      <c r="F237" s="14">
        <f t="shared" si="5"/>
        <v>0</v>
      </c>
    </row>
    <row r="238" spans="1:6" s="11" customFormat="1">
      <c r="A238" s="24"/>
      <c r="B238" s="25"/>
      <c r="C238" s="20"/>
      <c r="D238" s="21"/>
      <c r="F238" s="14">
        <f t="shared" si="5"/>
        <v>0</v>
      </c>
    </row>
    <row r="239" spans="1:6" s="11" customFormat="1" ht="38.25">
      <c r="A239" s="24">
        <v>6</v>
      </c>
      <c r="B239" s="25" t="s">
        <v>285</v>
      </c>
      <c r="C239" s="20" t="s">
        <v>0</v>
      </c>
      <c r="D239" s="21">
        <v>10</v>
      </c>
      <c r="F239" s="14">
        <f t="shared" si="5"/>
        <v>0</v>
      </c>
    </row>
    <row r="240" spans="1:6" s="11" customFormat="1">
      <c r="A240" s="24"/>
      <c r="B240" s="25"/>
      <c r="C240" s="20"/>
      <c r="D240" s="21"/>
      <c r="F240" s="14">
        <f t="shared" si="5"/>
        <v>0</v>
      </c>
    </row>
    <row r="241" spans="1:6" s="11" customFormat="1" ht="76.5">
      <c r="A241" s="24">
        <v>7</v>
      </c>
      <c r="B241" s="25" t="s">
        <v>286</v>
      </c>
      <c r="C241" s="20" t="s">
        <v>0</v>
      </c>
      <c r="D241" s="21">
        <v>6</v>
      </c>
      <c r="F241" s="14">
        <f t="shared" si="5"/>
        <v>0</v>
      </c>
    </row>
    <row r="242" spans="1:6" s="11" customFormat="1">
      <c r="A242" s="24"/>
      <c r="B242" s="25"/>
      <c r="C242" s="20"/>
      <c r="D242" s="21"/>
      <c r="F242" s="14">
        <f t="shared" si="5"/>
        <v>0</v>
      </c>
    </row>
    <row r="243" spans="1:6" s="11" customFormat="1" ht="25.5">
      <c r="A243" s="24">
        <v>8</v>
      </c>
      <c r="B243" s="25" t="s">
        <v>287</v>
      </c>
      <c r="C243" s="20" t="s">
        <v>0</v>
      </c>
      <c r="D243" s="21">
        <v>1</v>
      </c>
      <c r="F243" s="14">
        <f t="shared" si="5"/>
        <v>0</v>
      </c>
    </row>
    <row r="244" spans="1:6" s="11" customFormat="1">
      <c r="A244" s="24"/>
      <c r="B244" s="25"/>
      <c r="C244" s="20"/>
      <c r="D244" s="21"/>
      <c r="F244" s="14">
        <f t="shared" si="5"/>
        <v>0</v>
      </c>
    </row>
    <row r="245" spans="1:6" s="11" customFormat="1">
      <c r="A245" s="24">
        <v>9</v>
      </c>
      <c r="B245" s="25" t="s">
        <v>74</v>
      </c>
      <c r="C245" s="20" t="s">
        <v>0</v>
      </c>
      <c r="D245" s="21">
        <v>1</v>
      </c>
      <c r="F245" s="14">
        <f>E245*D245</f>
        <v>0</v>
      </c>
    </row>
    <row r="246" spans="1:6" s="11" customFormat="1">
      <c r="A246" s="24"/>
      <c r="B246" s="25"/>
      <c r="C246" s="20"/>
      <c r="D246" s="21"/>
      <c r="F246" s="14"/>
    </row>
    <row r="247" spans="1:6">
      <c r="A247" s="24">
        <v>10</v>
      </c>
      <c r="B247" s="27" t="s">
        <v>370</v>
      </c>
      <c r="C247" s="20" t="s">
        <v>100</v>
      </c>
      <c r="D247" s="21">
        <v>3</v>
      </c>
      <c r="F247" s="8">
        <f>E247</f>
        <v>0</v>
      </c>
    </row>
    <row r="248" spans="1:6" s="11" customFormat="1">
      <c r="A248" s="24"/>
      <c r="B248" s="25"/>
      <c r="C248" s="20"/>
      <c r="D248" s="21"/>
      <c r="F248" s="14"/>
    </row>
    <row r="249" spans="1:6" ht="15">
      <c r="B249" s="26" t="s">
        <v>406</v>
      </c>
      <c r="F249" s="13">
        <f>SUM(F225:F248)</f>
        <v>0</v>
      </c>
    </row>
    <row r="250" spans="1:6" s="11" customFormat="1">
      <c r="A250" s="24"/>
      <c r="B250" s="25"/>
      <c r="C250" s="20"/>
      <c r="D250" s="21"/>
      <c r="F250" s="14"/>
    </row>
    <row r="252" spans="1:6" s="5" customFormat="1" ht="15">
      <c r="A252" s="19" t="s">
        <v>144</v>
      </c>
      <c r="B252" s="19" t="s">
        <v>42</v>
      </c>
      <c r="C252" s="20"/>
      <c r="D252" s="21"/>
      <c r="F252" s="6"/>
    </row>
    <row r="253" spans="1:6">
      <c r="F253" s="8">
        <f t="shared" ref="F253:F283" si="6">E253*D253</f>
        <v>0</v>
      </c>
    </row>
    <row r="254" spans="1:6" ht="242.25">
      <c r="B254" s="25" t="s">
        <v>394</v>
      </c>
      <c r="F254" s="8">
        <f t="shared" si="6"/>
        <v>0</v>
      </c>
    </row>
    <row r="255" spans="1:6">
      <c r="F255" s="8">
        <f t="shared" si="6"/>
        <v>0</v>
      </c>
    </row>
    <row r="256" spans="1:6" ht="25.5">
      <c r="A256" s="24">
        <v>1</v>
      </c>
      <c r="B256" s="25" t="s">
        <v>291</v>
      </c>
      <c r="C256" s="20" t="s">
        <v>1</v>
      </c>
      <c r="D256" s="21">
        <v>741</v>
      </c>
      <c r="F256" s="8">
        <f t="shared" si="6"/>
        <v>0</v>
      </c>
    </row>
    <row r="257" spans="1:6">
      <c r="D257" s="31"/>
      <c r="F257" s="8">
        <f t="shared" si="6"/>
        <v>0</v>
      </c>
    </row>
    <row r="258" spans="1:6" ht="25.5">
      <c r="A258" s="24">
        <v>2</v>
      </c>
      <c r="B258" s="25" t="s">
        <v>193</v>
      </c>
      <c r="C258" s="20" t="s">
        <v>1</v>
      </c>
      <c r="D258" s="21">
        <v>255</v>
      </c>
      <c r="F258" s="8">
        <f t="shared" si="6"/>
        <v>0</v>
      </c>
    </row>
    <row r="259" spans="1:6">
      <c r="F259" s="8">
        <f t="shared" si="6"/>
        <v>0</v>
      </c>
    </row>
    <row r="260" spans="1:6" ht="25.5">
      <c r="A260" s="24">
        <v>3</v>
      </c>
      <c r="B260" s="25" t="s">
        <v>155</v>
      </c>
      <c r="C260" s="20" t="s">
        <v>0</v>
      </c>
      <c r="D260" s="21">
        <v>30</v>
      </c>
      <c r="F260" s="8">
        <f t="shared" si="6"/>
        <v>0</v>
      </c>
    </row>
    <row r="261" spans="1:6">
      <c r="F261" s="8">
        <f t="shared" si="6"/>
        <v>0</v>
      </c>
    </row>
    <row r="262" spans="1:6" ht="25.5">
      <c r="A262" s="24">
        <v>4</v>
      </c>
      <c r="B262" s="25" t="s">
        <v>156</v>
      </c>
      <c r="C262" s="20" t="s">
        <v>0</v>
      </c>
      <c r="D262" s="21">
        <v>40</v>
      </c>
      <c r="F262" s="8">
        <f t="shared" si="6"/>
        <v>0</v>
      </c>
    </row>
    <row r="263" spans="1:6">
      <c r="F263" s="8">
        <f t="shared" si="6"/>
        <v>0</v>
      </c>
    </row>
    <row r="264" spans="1:6" ht="25.5">
      <c r="A264" s="24">
        <v>5</v>
      </c>
      <c r="B264" s="25" t="s">
        <v>190</v>
      </c>
      <c r="C264" s="20" t="s">
        <v>2</v>
      </c>
      <c r="D264" s="21">
        <v>11</v>
      </c>
      <c r="F264" s="8">
        <f t="shared" si="6"/>
        <v>0</v>
      </c>
    </row>
    <row r="265" spans="1:6">
      <c r="F265" s="8">
        <f t="shared" si="6"/>
        <v>0</v>
      </c>
    </row>
    <row r="266" spans="1:6" ht="25.5">
      <c r="A266" s="24">
        <v>6</v>
      </c>
      <c r="B266" s="25" t="s">
        <v>157</v>
      </c>
      <c r="C266" s="20" t="s">
        <v>0</v>
      </c>
      <c r="D266" s="21">
        <v>100</v>
      </c>
      <c r="F266" s="8">
        <f t="shared" si="6"/>
        <v>0</v>
      </c>
    </row>
    <row r="267" spans="1:6">
      <c r="F267" s="8">
        <f t="shared" si="6"/>
        <v>0</v>
      </c>
    </row>
    <row r="268" spans="1:6">
      <c r="A268" s="24">
        <v>7</v>
      </c>
      <c r="B268" s="25" t="s">
        <v>226</v>
      </c>
      <c r="C268" s="20" t="s">
        <v>1</v>
      </c>
      <c r="D268" s="21">
        <v>110</v>
      </c>
      <c r="F268" s="8">
        <f t="shared" si="6"/>
        <v>0</v>
      </c>
    </row>
    <row r="269" spans="1:6">
      <c r="F269" s="8">
        <f t="shared" si="6"/>
        <v>0</v>
      </c>
    </row>
    <row r="270" spans="1:6" ht="38.25">
      <c r="A270" s="24">
        <v>8</v>
      </c>
      <c r="B270" s="25" t="s">
        <v>158</v>
      </c>
      <c r="C270" s="20" t="s">
        <v>2</v>
      </c>
      <c r="D270" s="21">
        <v>1</v>
      </c>
      <c r="F270" s="8">
        <f t="shared" si="6"/>
        <v>0</v>
      </c>
    </row>
    <row r="271" spans="1:6">
      <c r="F271" s="8">
        <f t="shared" si="6"/>
        <v>0</v>
      </c>
    </row>
    <row r="272" spans="1:6" ht="25.5">
      <c r="A272" s="24">
        <v>9</v>
      </c>
      <c r="B272" s="25" t="s">
        <v>191</v>
      </c>
      <c r="C272" s="20" t="s">
        <v>2</v>
      </c>
      <c r="D272" s="21">
        <v>8</v>
      </c>
      <c r="F272" s="8">
        <f t="shared" si="6"/>
        <v>0</v>
      </c>
    </row>
    <row r="273" spans="1:6">
      <c r="F273" s="8">
        <f t="shared" si="6"/>
        <v>0</v>
      </c>
    </row>
    <row r="274" spans="1:6" ht="25.5">
      <c r="A274" s="24">
        <v>10</v>
      </c>
      <c r="B274" s="25" t="s">
        <v>192</v>
      </c>
      <c r="C274" s="20" t="s">
        <v>2</v>
      </c>
      <c r="D274" s="21">
        <v>1</v>
      </c>
      <c r="F274" s="8">
        <f t="shared" si="6"/>
        <v>0</v>
      </c>
    </row>
    <row r="275" spans="1:6">
      <c r="F275" s="8">
        <f t="shared" si="6"/>
        <v>0</v>
      </c>
    </row>
    <row r="276" spans="1:6" ht="38.25">
      <c r="A276" s="24">
        <v>11</v>
      </c>
      <c r="B276" s="25" t="s">
        <v>227</v>
      </c>
      <c r="C276" s="20" t="s">
        <v>1</v>
      </c>
      <c r="D276" s="21">
        <v>150</v>
      </c>
      <c r="F276" s="8">
        <f t="shared" si="6"/>
        <v>0</v>
      </c>
    </row>
    <row r="277" spans="1:6">
      <c r="F277" s="8">
        <f t="shared" si="6"/>
        <v>0</v>
      </c>
    </row>
    <row r="278" spans="1:6" ht="38.25">
      <c r="A278" s="24">
        <v>12</v>
      </c>
      <c r="B278" s="25" t="s">
        <v>159</v>
      </c>
      <c r="C278" s="20" t="s">
        <v>2</v>
      </c>
      <c r="D278" s="21">
        <v>40</v>
      </c>
      <c r="F278" s="8">
        <f t="shared" si="6"/>
        <v>0</v>
      </c>
    </row>
    <row r="279" spans="1:6">
      <c r="F279" s="8">
        <f t="shared" si="6"/>
        <v>0</v>
      </c>
    </row>
    <row r="280" spans="1:6">
      <c r="A280" s="24">
        <v>13</v>
      </c>
      <c r="B280" s="25" t="s">
        <v>160</v>
      </c>
      <c r="C280" s="20" t="s">
        <v>32</v>
      </c>
      <c r="D280" s="21">
        <v>5</v>
      </c>
      <c r="F280" s="8">
        <f t="shared" si="6"/>
        <v>0</v>
      </c>
    </row>
    <row r="281" spans="1:6">
      <c r="F281" s="8">
        <f t="shared" si="6"/>
        <v>0</v>
      </c>
    </row>
    <row r="282" spans="1:6" ht="25.5">
      <c r="A282" s="24">
        <v>14</v>
      </c>
      <c r="B282" s="25" t="s">
        <v>114</v>
      </c>
      <c r="C282" s="20" t="s">
        <v>2</v>
      </c>
      <c r="D282" s="21">
        <v>1</v>
      </c>
      <c r="F282" s="8">
        <f t="shared" si="6"/>
        <v>0</v>
      </c>
    </row>
    <row r="283" spans="1:6">
      <c r="F283" s="8">
        <f t="shared" si="6"/>
        <v>0</v>
      </c>
    </row>
    <row r="284" spans="1:6">
      <c r="A284" s="24">
        <v>15</v>
      </c>
      <c r="B284" s="25" t="s">
        <v>115</v>
      </c>
      <c r="C284" s="20" t="s">
        <v>0</v>
      </c>
      <c r="D284" s="21">
        <v>1</v>
      </c>
      <c r="F284" s="8">
        <f>E284*D284</f>
        <v>0</v>
      </c>
    </row>
    <row r="286" spans="1:6">
      <c r="A286" s="24">
        <v>16</v>
      </c>
      <c r="B286" s="25" t="s">
        <v>116</v>
      </c>
      <c r="C286" s="20" t="s">
        <v>100</v>
      </c>
      <c r="D286" s="21">
        <v>3</v>
      </c>
      <c r="F286" s="8">
        <f t="shared" ref="F286:F289" si="7">E286</f>
        <v>0</v>
      </c>
    </row>
    <row r="287" spans="1:6">
      <c r="F287" s="8">
        <f t="shared" si="7"/>
        <v>0</v>
      </c>
    </row>
    <row r="288" spans="1:6">
      <c r="A288" s="24">
        <v>17</v>
      </c>
      <c r="B288" s="25" t="s">
        <v>117</v>
      </c>
      <c r="C288" s="20" t="s">
        <v>100</v>
      </c>
      <c r="D288" s="21">
        <v>3</v>
      </c>
      <c r="F288" s="8">
        <f t="shared" si="7"/>
        <v>0</v>
      </c>
    </row>
    <row r="289" spans="1:6">
      <c r="F289" s="8">
        <f t="shared" si="7"/>
        <v>0</v>
      </c>
    </row>
    <row r="290" spans="1:6">
      <c r="A290" s="24">
        <v>18</v>
      </c>
      <c r="B290" s="25" t="s">
        <v>118</v>
      </c>
      <c r="C290" s="20" t="s">
        <v>100</v>
      </c>
      <c r="D290" s="21">
        <v>5</v>
      </c>
      <c r="F290" s="8">
        <f>E290</f>
        <v>0</v>
      </c>
    </row>
    <row r="292" spans="1:6" ht="15">
      <c r="B292" s="26" t="s">
        <v>407</v>
      </c>
      <c r="F292" s="13">
        <f>SUM(F253:F291)</f>
        <v>0</v>
      </c>
    </row>
    <row r="295" spans="1:6" s="5" customFormat="1" ht="15">
      <c r="A295" s="19" t="s">
        <v>238</v>
      </c>
      <c r="B295" s="19" t="s">
        <v>292</v>
      </c>
      <c r="C295" s="20"/>
      <c r="D295" s="21"/>
      <c r="F295" s="6"/>
    </row>
    <row r="297" spans="1:6" ht="25.5">
      <c r="A297" s="32" t="s">
        <v>351</v>
      </c>
      <c r="B297" s="30" t="s">
        <v>293</v>
      </c>
    </row>
    <row r="298" spans="1:6">
      <c r="B298" s="30"/>
    </row>
    <row r="299" spans="1:6" ht="25.5">
      <c r="B299" s="30" t="s">
        <v>294</v>
      </c>
    </row>
    <row r="300" spans="1:6">
      <c r="A300" s="33"/>
    </row>
    <row r="301" spans="1:6" ht="25.5">
      <c r="A301" s="24">
        <v>1</v>
      </c>
      <c r="B301" s="25" t="s">
        <v>339</v>
      </c>
      <c r="C301" s="20" t="s">
        <v>0</v>
      </c>
      <c r="D301" s="21">
        <v>28</v>
      </c>
      <c r="F301" s="8">
        <f>E301*D301</f>
        <v>0</v>
      </c>
    </row>
    <row r="302" spans="1:6">
      <c r="A302" s="33"/>
      <c r="F302" s="8">
        <f t="shared" ref="F302:F331" si="8">E302*D302</f>
        <v>0</v>
      </c>
    </row>
    <row r="303" spans="1:6" ht="25.5">
      <c r="A303" s="24">
        <v>2</v>
      </c>
      <c r="B303" s="25" t="s">
        <v>340</v>
      </c>
      <c r="C303" s="20" t="s">
        <v>0</v>
      </c>
      <c r="D303" s="21">
        <v>20</v>
      </c>
      <c r="F303" s="8">
        <f t="shared" si="8"/>
        <v>0</v>
      </c>
    </row>
    <row r="304" spans="1:6">
      <c r="A304" s="33"/>
      <c r="F304" s="8">
        <f t="shared" si="8"/>
        <v>0</v>
      </c>
    </row>
    <row r="305" spans="1:6" ht="25.5">
      <c r="A305" s="24">
        <v>3</v>
      </c>
      <c r="B305" s="25" t="s">
        <v>341</v>
      </c>
      <c r="C305" s="20" t="s">
        <v>0</v>
      </c>
      <c r="D305" s="21">
        <v>6</v>
      </c>
      <c r="F305" s="8">
        <f t="shared" si="8"/>
        <v>0</v>
      </c>
    </row>
    <row r="306" spans="1:6">
      <c r="F306" s="8">
        <f t="shared" si="8"/>
        <v>0</v>
      </c>
    </row>
    <row r="307" spans="1:6" ht="25.5">
      <c r="A307" s="24">
        <v>4</v>
      </c>
      <c r="B307" s="25" t="s">
        <v>342</v>
      </c>
      <c r="C307" s="20" t="s">
        <v>2</v>
      </c>
      <c r="D307" s="21">
        <v>88</v>
      </c>
      <c r="F307" s="8">
        <f t="shared" si="8"/>
        <v>0</v>
      </c>
    </row>
    <row r="308" spans="1:6">
      <c r="F308" s="8">
        <f t="shared" si="8"/>
        <v>0</v>
      </c>
    </row>
    <row r="309" spans="1:6" ht="25.5">
      <c r="B309" s="30" t="s">
        <v>295</v>
      </c>
      <c r="F309" s="8">
        <f t="shared" si="8"/>
        <v>0</v>
      </c>
    </row>
    <row r="310" spans="1:6">
      <c r="F310" s="8">
        <f t="shared" si="8"/>
        <v>0</v>
      </c>
    </row>
    <row r="311" spans="1:6" ht="102">
      <c r="A311" s="24">
        <v>5</v>
      </c>
      <c r="B311" s="25" t="s">
        <v>343</v>
      </c>
      <c r="C311" s="20" t="s">
        <v>0</v>
      </c>
      <c r="D311" s="21">
        <v>2</v>
      </c>
      <c r="F311" s="8">
        <f t="shared" si="8"/>
        <v>0</v>
      </c>
    </row>
    <row r="312" spans="1:6">
      <c r="F312" s="8">
        <f t="shared" si="8"/>
        <v>0</v>
      </c>
    </row>
    <row r="313" spans="1:6" ht="51">
      <c r="A313" s="24">
        <v>6</v>
      </c>
      <c r="B313" s="25" t="s">
        <v>344</v>
      </c>
      <c r="C313" s="20" t="s">
        <v>0</v>
      </c>
      <c r="D313" s="21">
        <v>1</v>
      </c>
      <c r="F313" s="8">
        <f t="shared" si="8"/>
        <v>0</v>
      </c>
    </row>
    <row r="314" spans="1:6">
      <c r="F314" s="8">
        <f t="shared" si="8"/>
        <v>0</v>
      </c>
    </row>
    <row r="315" spans="1:6" ht="38.25">
      <c r="A315" s="24">
        <v>7</v>
      </c>
      <c r="B315" s="25" t="s">
        <v>345</v>
      </c>
      <c r="C315" s="20" t="s">
        <v>0</v>
      </c>
      <c r="D315" s="21">
        <v>1</v>
      </c>
      <c r="F315" s="8">
        <f t="shared" si="8"/>
        <v>0</v>
      </c>
    </row>
    <row r="316" spans="1:6">
      <c r="F316" s="8">
        <f t="shared" si="8"/>
        <v>0</v>
      </c>
    </row>
    <row r="317" spans="1:6" ht="38.25">
      <c r="A317" s="24">
        <v>8</v>
      </c>
      <c r="B317" s="25" t="s">
        <v>346</v>
      </c>
      <c r="C317" s="20" t="s">
        <v>0</v>
      </c>
      <c r="D317" s="21">
        <v>7</v>
      </c>
      <c r="F317" s="8">
        <f t="shared" si="8"/>
        <v>0</v>
      </c>
    </row>
    <row r="318" spans="1:6">
      <c r="F318" s="8">
        <f t="shared" si="8"/>
        <v>0</v>
      </c>
    </row>
    <row r="319" spans="1:6" ht="38.25">
      <c r="A319" s="24">
        <v>9</v>
      </c>
      <c r="B319" s="25" t="s">
        <v>347</v>
      </c>
      <c r="C319" s="20" t="s">
        <v>0</v>
      </c>
      <c r="D319" s="21">
        <v>3</v>
      </c>
      <c r="F319" s="8">
        <f t="shared" si="8"/>
        <v>0</v>
      </c>
    </row>
    <row r="320" spans="1:6">
      <c r="F320" s="8">
        <f t="shared" si="8"/>
        <v>0</v>
      </c>
    </row>
    <row r="321" spans="1:6" ht="51">
      <c r="A321" s="24">
        <v>10</v>
      </c>
      <c r="B321" s="25" t="s">
        <v>348</v>
      </c>
      <c r="C321" s="20" t="s">
        <v>0</v>
      </c>
      <c r="D321" s="21">
        <v>2</v>
      </c>
      <c r="F321" s="8">
        <f t="shared" si="8"/>
        <v>0</v>
      </c>
    </row>
    <row r="322" spans="1:6">
      <c r="F322" s="8">
        <f t="shared" si="8"/>
        <v>0</v>
      </c>
    </row>
    <row r="323" spans="1:6" ht="63.75">
      <c r="A323" s="24">
        <v>11</v>
      </c>
      <c r="B323" s="25" t="s">
        <v>349</v>
      </c>
      <c r="C323" s="20" t="s">
        <v>0</v>
      </c>
      <c r="D323" s="21">
        <v>2</v>
      </c>
      <c r="F323" s="8">
        <f t="shared" si="8"/>
        <v>0</v>
      </c>
    </row>
    <row r="324" spans="1:6">
      <c r="F324" s="8">
        <f t="shared" si="8"/>
        <v>0</v>
      </c>
    </row>
    <row r="325" spans="1:6" ht="25.5">
      <c r="A325" s="24">
        <v>12</v>
      </c>
      <c r="B325" s="25" t="s">
        <v>350</v>
      </c>
      <c r="C325" s="20" t="s">
        <v>0</v>
      </c>
      <c r="D325" s="21">
        <v>1</v>
      </c>
      <c r="F325" s="8">
        <f t="shared" si="8"/>
        <v>0</v>
      </c>
    </row>
    <row r="326" spans="1:6">
      <c r="F326" s="8">
        <f t="shared" si="8"/>
        <v>0</v>
      </c>
    </row>
    <row r="327" spans="1:6">
      <c r="B327" s="25" t="s">
        <v>296</v>
      </c>
      <c r="F327" s="8">
        <f t="shared" si="8"/>
        <v>0</v>
      </c>
    </row>
    <row r="328" spans="1:6">
      <c r="F328" s="8">
        <f t="shared" si="8"/>
        <v>0</v>
      </c>
    </row>
    <row r="329" spans="1:6" ht="38.25">
      <c r="A329" s="24">
        <v>13</v>
      </c>
      <c r="B329" s="25" t="s">
        <v>297</v>
      </c>
      <c r="C329" s="20" t="s">
        <v>2</v>
      </c>
      <c r="D329" s="21">
        <v>1</v>
      </c>
      <c r="F329" s="8">
        <f t="shared" si="8"/>
        <v>0</v>
      </c>
    </row>
    <row r="330" spans="1:6">
      <c r="F330" s="8">
        <f t="shared" si="8"/>
        <v>0</v>
      </c>
    </row>
    <row r="331" spans="1:6" ht="38.25">
      <c r="A331" s="24">
        <v>14</v>
      </c>
      <c r="B331" s="25" t="s">
        <v>298</v>
      </c>
      <c r="C331" s="20" t="s">
        <v>2</v>
      </c>
      <c r="D331" s="21">
        <v>1</v>
      </c>
      <c r="F331" s="8">
        <f t="shared" si="8"/>
        <v>0</v>
      </c>
    </row>
    <row r="333" spans="1:6" ht="25.5">
      <c r="A333" s="32" t="s">
        <v>299</v>
      </c>
      <c r="B333" s="30" t="s">
        <v>300</v>
      </c>
    </row>
    <row r="335" spans="1:6" ht="76.5">
      <c r="B335" s="25" t="s">
        <v>352</v>
      </c>
    </row>
    <row r="337" spans="1:6" ht="25.5">
      <c r="A337" s="32" t="s">
        <v>301</v>
      </c>
      <c r="B337" s="30" t="s">
        <v>302</v>
      </c>
    </row>
    <row r="339" spans="1:6" ht="51">
      <c r="A339" s="24">
        <v>1</v>
      </c>
      <c r="B339" s="25" t="s">
        <v>354</v>
      </c>
      <c r="C339" s="20" t="s">
        <v>0</v>
      </c>
      <c r="D339" s="21">
        <v>1</v>
      </c>
      <c r="F339" s="8">
        <f t="shared" ref="F339:F362" si="9">E339*D339</f>
        <v>0</v>
      </c>
    </row>
    <row r="340" spans="1:6" ht="25.5">
      <c r="B340" s="25" t="s">
        <v>303</v>
      </c>
      <c r="C340" s="20" t="s">
        <v>0</v>
      </c>
      <c r="D340" s="21">
        <v>1</v>
      </c>
      <c r="F340" s="8">
        <f t="shared" si="9"/>
        <v>0</v>
      </c>
    </row>
    <row r="341" spans="1:6" ht="25.5">
      <c r="B341" s="25" t="s">
        <v>239</v>
      </c>
      <c r="C341" s="20" t="s">
        <v>0</v>
      </c>
      <c r="D341" s="21">
        <v>4</v>
      </c>
      <c r="F341" s="8">
        <f t="shared" si="9"/>
        <v>0</v>
      </c>
    </row>
    <row r="342" spans="1:6">
      <c r="B342" s="25" t="s">
        <v>304</v>
      </c>
      <c r="C342" s="20" t="s">
        <v>0</v>
      </c>
      <c r="D342" s="21">
        <v>3</v>
      </c>
      <c r="F342" s="8">
        <f t="shared" si="9"/>
        <v>0</v>
      </c>
    </row>
    <row r="343" spans="1:6" ht="25.5">
      <c r="B343" s="25" t="s">
        <v>240</v>
      </c>
      <c r="C343" s="20" t="s">
        <v>0</v>
      </c>
      <c r="D343" s="21">
        <v>10</v>
      </c>
      <c r="F343" s="8">
        <f t="shared" si="9"/>
        <v>0</v>
      </c>
    </row>
    <row r="344" spans="1:6" ht="25.5">
      <c r="B344" s="25" t="s">
        <v>305</v>
      </c>
      <c r="C344" s="20" t="s">
        <v>0</v>
      </c>
      <c r="D344" s="21">
        <v>1</v>
      </c>
      <c r="F344" s="8">
        <f t="shared" si="9"/>
        <v>0</v>
      </c>
    </row>
    <row r="345" spans="1:6" ht="25.5">
      <c r="B345" s="25" t="s">
        <v>306</v>
      </c>
      <c r="C345" s="20" t="s">
        <v>0</v>
      </c>
      <c r="D345" s="21">
        <v>26</v>
      </c>
      <c r="F345" s="8">
        <f t="shared" si="9"/>
        <v>0</v>
      </c>
    </row>
    <row r="346" spans="1:6" ht="25.5">
      <c r="B346" s="25" t="s">
        <v>307</v>
      </c>
      <c r="C346" s="20" t="s">
        <v>0</v>
      </c>
      <c r="D346" s="21">
        <v>1</v>
      </c>
      <c r="F346" s="8">
        <f t="shared" si="9"/>
        <v>0</v>
      </c>
    </row>
    <row r="347" spans="1:6" ht="25.5">
      <c r="B347" s="25" t="s">
        <v>308</v>
      </c>
      <c r="C347" s="20" t="s">
        <v>0</v>
      </c>
      <c r="D347" s="21">
        <v>1</v>
      </c>
      <c r="F347" s="8">
        <f t="shared" si="9"/>
        <v>0</v>
      </c>
    </row>
    <row r="348" spans="1:6" ht="25.5">
      <c r="B348" s="25" t="s">
        <v>309</v>
      </c>
      <c r="C348" s="20" t="s">
        <v>0</v>
      </c>
      <c r="D348" s="21">
        <v>2</v>
      </c>
      <c r="F348" s="8">
        <f t="shared" si="9"/>
        <v>0</v>
      </c>
    </row>
    <row r="349" spans="1:6" ht="38.25">
      <c r="B349" s="25" t="s">
        <v>310</v>
      </c>
      <c r="C349" s="20" t="s">
        <v>2</v>
      </c>
      <c r="D349" s="21">
        <v>20</v>
      </c>
      <c r="F349" s="8">
        <f t="shared" si="9"/>
        <v>0</v>
      </c>
    </row>
    <row r="350" spans="1:6" ht="38.25">
      <c r="B350" s="25" t="s">
        <v>311</v>
      </c>
      <c r="C350" s="20" t="s">
        <v>2</v>
      </c>
      <c r="D350" s="21">
        <v>35</v>
      </c>
      <c r="F350" s="8">
        <f t="shared" si="9"/>
        <v>0</v>
      </c>
    </row>
    <row r="351" spans="1:6" ht="25.5">
      <c r="B351" s="25" t="s">
        <v>312</v>
      </c>
      <c r="C351" s="20" t="s">
        <v>0</v>
      </c>
      <c r="D351" s="21">
        <v>1</v>
      </c>
      <c r="F351" s="8">
        <f t="shared" si="9"/>
        <v>0</v>
      </c>
    </row>
    <row r="352" spans="1:6" ht="25.5">
      <c r="B352" s="25" t="s">
        <v>313</v>
      </c>
      <c r="C352" s="20" t="s">
        <v>0</v>
      </c>
      <c r="D352" s="21">
        <v>1</v>
      </c>
      <c r="F352" s="8">
        <f t="shared" si="9"/>
        <v>0</v>
      </c>
    </row>
    <row r="353" spans="1:6" ht="25.5">
      <c r="B353" s="25" t="s">
        <v>314</v>
      </c>
      <c r="C353" s="20" t="s">
        <v>0</v>
      </c>
      <c r="D353" s="21">
        <v>1</v>
      </c>
      <c r="F353" s="8">
        <f t="shared" si="9"/>
        <v>0</v>
      </c>
    </row>
    <row r="354" spans="1:6" ht="25.5">
      <c r="B354" s="25" t="s">
        <v>241</v>
      </c>
      <c r="C354" s="20" t="s">
        <v>0</v>
      </c>
      <c r="D354" s="21">
        <v>1</v>
      </c>
      <c r="F354" s="8">
        <f t="shared" si="9"/>
        <v>0</v>
      </c>
    </row>
    <row r="355" spans="1:6">
      <c r="B355" s="25" t="s">
        <v>242</v>
      </c>
      <c r="C355" s="20" t="s">
        <v>0</v>
      </c>
      <c r="D355" s="21">
        <v>1</v>
      </c>
      <c r="F355" s="8">
        <f t="shared" si="9"/>
        <v>0</v>
      </c>
    </row>
    <row r="356" spans="1:6">
      <c r="B356" s="25" t="s">
        <v>315</v>
      </c>
      <c r="C356" s="20" t="s">
        <v>0</v>
      </c>
      <c r="D356" s="21">
        <v>2</v>
      </c>
      <c r="F356" s="8">
        <f t="shared" si="9"/>
        <v>0</v>
      </c>
    </row>
    <row r="357" spans="1:6">
      <c r="B357" s="25" t="s">
        <v>243</v>
      </c>
      <c r="C357" s="20" t="s">
        <v>2</v>
      </c>
      <c r="D357" s="21">
        <v>1</v>
      </c>
      <c r="F357" s="8">
        <f t="shared" si="9"/>
        <v>0</v>
      </c>
    </row>
    <row r="358" spans="1:6">
      <c r="B358" s="25" t="s">
        <v>244</v>
      </c>
      <c r="C358" s="20" t="s">
        <v>2</v>
      </c>
      <c r="D358" s="21">
        <v>1</v>
      </c>
      <c r="F358" s="8">
        <f t="shared" si="9"/>
        <v>0</v>
      </c>
    </row>
    <row r="359" spans="1:6" ht="25.5">
      <c r="B359" s="25" t="s">
        <v>316</v>
      </c>
      <c r="C359" s="20" t="s">
        <v>0</v>
      </c>
      <c r="D359" s="21">
        <v>2</v>
      </c>
      <c r="F359" s="8">
        <f t="shared" si="9"/>
        <v>0</v>
      </c>
    </row>
    <row r="360" spans="1:6" ht="25.5">
      <c r="B360" s="25" t="s">
        <v>317</v>
      </c>
      <c r="C360" s="20" t="s">
        <v>0</v>
      </c>
      <c r="D360" s="21">
        <v>2</v>
      </c>
      <c r="F360" s="8">
        <f t="shared" si="9"/>
        <v>0</v>
      </c>
    </row>
    <row r="361" spans="1:6" ht="51">
      <c r="B361" s="25" t="s">
        <v>245</v>
      </c>
      <c r="C361" s="20" t="s">
        <v>2</v>
      </c>
      <c r="D361" s="21">
        <v>1</v>
      </c>
      <c r="F361" s="8">
        <f t="shared" si="9"/>
        <v>0</v>
      </c>
    </row>
    <row r="362" spans="1:6">
      <c r="B362" s="25" t="s">
        <v>246</v>
      </c>
      <c r="C362" s="20" t="s">
        <v>2</v>
      </c>
      <c r="D362" s="21">
        <v>1</v>
      </c>
      <c r="F362" s="8">
        <f t="shared" si="9"/>
        <v>0</v>
      </c>
    </row>
    <row r="364" spans="1:6" s="15" customFormat="1" ht="25.5">
      <c r="A364" s="32" t="s">
        <v>318</v>
      </c>
      <c r="B364" s="30" t="s">
        <v>319</v>
      </c>
      <c r="C364" s="34"/>
      <c r="D364" s="35"/>
      <c r="F364" s="16"/>
    </row>
    <row r="366" spans="1:6" ht="38.25">
      <c r="B366" s="25" t="s">
        <v>353</v>
      </c>
    </row>
    <row r="368" spans="1:6">
      <c r="A368" s="24">
        <v>1</v>
      </c>
      <c r="B368" s="25" t="s">
        <v>247</v>
      </c>
    </row>
    <row r="369" spans="2:6">
      <c r="B369" s="25" t="s">
        <v>320</v>
      </c>
      <c r="C369" s="20" t="s">
        <v>1</v>
      </c>
      <c r="D369" s="21">
        <v>100</v>
      </c>
      <c r="F369" s="8">
        <f>E369*D369</f>
        <v>0</v>
      </c>
    </row>
    <row r="370" spans="2:6">
      <c r="B370" s="25" t="s">
        <v>321</v>
      </c>
      <c r="C370" s="20" t="s">
        <v>1</v>
      </c>
      <c r="D370" s="21">
        <v>200</v>
      </c>
      <c r="F370" s="8">
        <f t="shared" ref="F370:F384" si="10">E370*D370</f>
        <v>0</v>
      </c>
    </row>
    <row r="371" spans="2:6">
      <c r="B371" s="25" t="s">
        <v>322</v>
      </c>
      <c r="C371" s="20" t="s">
        <v>1</v>
      </c>
      <c r="D371" s="21">
        <v>200</v>
      </c>
      <c r="F371" s="8">
        <f t="shared" si="10"/>
        <v>0</v>
      </c>
    </row>
    <row r="372" spans="2:6">
      <c r="B372" s="25" t="s">
        <v>323</v>
      </c>
      <c r="C372" s="20" t="s">
        <v>1</v>
      </c>
      <c r="D372" s="21">
        <v>3000</v>
      </c>
      <c r="F372" s="8">
        <f t="shared" si="10"/>
        <v>0</v>
      </c>
    </row>
    <row r="373" spans="2:6">
      <c r="B373" s="25" t="s">
        <v>324</v>
      </c>
      <c r="C373" s="20" t="s">
        <v>1</v>
      </c>
      <c r="D373" s="21">
        <v>30</v>
      </c>
      <c r="F373" s="8">
        <f t="shared" si="10"/>
        <v>0</v>
      </c>
    </row>
    <row r="374" spans="2:6">
      <c r="B374" s="25" t="s">
        <v>325</v>
      </c>
      <c r="C374" s="20" t="s">
        <v>1</v>
      </c>
      <c r="D374" s="21">
        <v>60</v>
      </c>
      <c r="F374" s="8">
        <f t="shared" si="10"/>
        <v>0</v>
      </c>
    </row>
    <row r="375" spans="2:6">
      <c r="B375" s="25" t="s">
        <v>326</v>
      </c>
      <c r="C375" s="20" t="s">
        <v>1</v>
      </c>
      <c r="D375" s="21">
        <v>100</v>
      </c>
      <c r="F375" s="8">
        <f t="shared" si="10"/>
        <v>0</v>
      </c>
    </row>
    <row r="376" spans="2:6">
      <c r="B376" s="25" t="s">
        <v>327</v>
      </c>
      <c r="C376" s="20" t="s">
        <v>1</v>
      </c>
      <c r="D376" s="21">
        <v>100</v>
      </c>
      <c r="F376" s="8">
        <f t="shared" si="10"/>
        <v>0</v>
      </c>
    </row>
    <row r="377" spans="2:6">
      <c r="B377" s="25" t="s">
        <v>328</v>
      </c>
      <c r="C377" s="20" t="s">
        <v>1</v>
      </c>
      <c r="D377" s="21">
        <v>100</v>
      </c>
      <c r="F377" s="8">
        <f t="shared" si="10"/>
        <v>0</v>
      </c>
    </row>
    <row r="378" spans="2:6">
      <c r="B378" s="25" t="s">
        <v>329</v>
      </c>
      <c r="C378" s="20" t="s">
        <v>1</v>
      </c>
      <c r="D378" s="21">
        <v>500</v>
      </c>
      <c r="F378" s="8">
        <f t="shared" si="10"/>
        <v>0</v>
      </c>
    </row>
    <row r="379" spans="2:6">
      <c r="B379" s="25" t="s">
        <v>330</v>
      </c>
      <c r="C379" s="20" t="s">
        <v>1</v>
      </c>
      <c r="D379" s="21">
        <v>250</v>
      </c>
      <c r="F379" s="8">
        <f t="shared" si="10"/>
        <v>0</v>
      </c>
    </row>
    <row r="380" spans="2:6">
      <c r="B380" s="25" t="s">
        <v>331</v>
      </c>
      <c r="C380" s="20" t="s">
        <v>1</v>
      </c>
      <c r="D380" s="21">
        <v>3300</v>
      </c>
      <c r="F380" s="8">
        <f t="shared" si="10"/>
        <v>0</v>
      </c>
    </row>
    <row r="381" spans="2:6">
      <c r="B381" s="25" t="s">
        <v>332</v>
      </c>
      <c r="C381" s="20" t="s">
        <v>1</v>
      </c>
      <c r="D381" s="21">
        <v>3000</v>
      </c>
      <c r="F381" s="8">
        <f t="shared" si="10"/>
        <v>0</v>
      </c>
    </row>
    <row r="382" spans="2:6">
      <c r="B382" s="25" t="s">
        <v>333</v>
      </c>
      <c r="C382" s="20" t="s">
        <v>1</v>
      </c>
      <c r="D382" s="21">
        <v>30</v>
      </c>
      <c r="F382" s="8">
        <f t="shared" si="10"/>
        <v>0</v>
      </c>
    </row>
    <row r="383" spans="2:6">
      <c r="B383" s="25" t="s">
        <v>334</v>
      </c>
      <c r="C383" s="20" t="s">
        <v>1</v>
      </c>
      <c r="D383" s="21">
        <v>20</v>
      </c>
      <c r="F383" s="8">
        <f t="shared" si="10"/>
        <v>0</v>
      </c>
    </row>
    <row r="384" spans="2:6">
      <c r="B384" s="25" t="s">
        <v>335</v>
      </c>
      <c r="C384" s="20" t="s">
        <v>1</v>
      </c>
      <c r="D384" s="21">
        <v>30</v>
      </c>
      <c r="F384" s="8">
        <f t="shared" si="10"/>
        <v>0</v>
      </c>
    </row>
    <row r="386" spans="1:6" ht="25.5">
      <c r="A386" s="24">
        <v>2</v>
      </c>
      <c r="B386" s="25" t="s">
        <v>248</v>
      </c>
    </row>
    <row r="387" spans="1:6">
      <c r="B387" s="25" t="s">
        <v>336</v>
      </c>
      <c r="C387" s="20" t="s">
        <v>1</v>
      </c>
      <c r="D387" s="21">
        <v>8</v>
      </c>
      <c r="F387" s="8">
        <f t="shared" ref="F387:F399" si="11">E387*D387</f>
        <v>0</v>
      </c>
    </row>
    <row r="388" spans="1:6">
      <c r="B388" s="25" t="s">
        <v>249</v>
      </c>
      <c r="C388" s="20" t="s">
        <v>1</v>
      </c>
      <c r="D388" s="21">
        <v>6</v>
      </c>
      <c r="F388" s="8">
        <f t="shared" si="11"/>
        <v>0</v>
      </c>
    </row>
    <row r="389" spans="1:6">
      <c r="B389" s="25" t="s">
        <v>250</v>
      </c>
      <c r="C389" s="20" t="s">
        <v>1</v>
      </c>
      <c r="D389" s="21">
        <v>6</v>
      </c>
      <c r="F389" s="8">
        <f t="shared" si="11"/>
        <v>0</v>
      </c>
    </row>
    <row r="391" spans="1:6">
      <c r="A391" s="24">
        <v>3</v>
      </c>
      <c r="B391" s="25" t="s">
        <v>251</v>
      </c>
      <c r="C391" s="20" t="s">
        <v>1</v>
      </c>
      <c r="D391" s="21">
        <v>100</v>
      </c>
      <c r="F391" s="8">
        <f t="shared" si="11"/>
        <v>0</v>
      </c>
    </row>
    <row r="393" spans="1:6">
      <c r="A393" s="24">
        <v>4</v>
      </c>
      <c r="B393" s="25" t="s">
        <v>252</v>
      </c>
      <c r="C393" s="20" t="s">
        <v>0</v>
      </c>
      <c r="D393" s="21">
        <v>40</v>
      </c>
      <c r="F393" s="8">
        <f t="shared" si="11"/>
        <v>0</v>
      </c>
    </row>
    <row r="395" spans="1:6">
      <c r="A395" s="24">
        <v>5</v>
      </c>
      <c r="B395" s="25" t="s">
        <v>253</v>
      </c>
      <c r="C395" s="20" t="s">
        <v>2</v>
      </c>
      <c r="D395" s="21">
        <v>1</v>
      </c>
      <c r="F395" s="8">
        <f t="shared" si="11"/>
        <v>0</v>
      </c>
    </row>
    <row r="397" spans="1:6">
      <c r="A397" s="24">
        <v>6</v>
      </c>
      <c r="B397" s="25" t="s">
        <v>254</v>
      </c>
      <c r="C397" s="20" t="s">
        <v>0</v>
      </c>
      <c r="D397" s="21">
        <v>1</v>
      </c>
      <c r="F397" s="8">
        <f t="shared" si="11"/>
        <v>0</v>
      </c>
    </row>
    <row r="399" spans="1:6" ht="25.5">
      <c r="A399" s="24">
        <v>7</v>
      </c>
      <c r="B399" s="25" t="s">
        <v>255</v>
      </c>
      <c r="C399" s="20" t="s">
        <v>2</v>
      </c>
      <c r="D399" s="21">
        <v>1</v>
      </c>
      <c r="F399" s="8">
        <f t="shared" si="11"/>
        <v>0</v>
      </c>
    </row>
    <row r="401" spans="1:6">
      <c r="A401" s="24">
        <v>8</v>
      </c>
      <c r="B401" s="25" t="s">
        <v>256</v>
      </c>
    </row>
    <row r="402" spans="1:6">
      <c r="B402" s="25" t="s">
        <v>257</v>
      </c>
      <c r="C402" s="20" t="s">
        <v>0</v>
      </c>
      <c r="D402" s="21">
        <v>100</v>
      </c>
      <c r="F402" s="8">
        <f t="shared" ref="F402:F403" si="12">E402*D402</f>
        <v>0</v>
      </c>
    </row>
    <row r="403" spans="1:6">
      <c r="B403" s="25" t="s">
        <v>258</v>
      </c>
      <c r="C403" s="20" t="s">
        <v>0</v>
      </c>
      <c r="D403" s="21">
        <v>100</v>
      </c>
      <c r="F403" s="8">
        <f t="shared" si="12"/>
        <v>0</v>
      </c>
    </row>
    <row r="405" spans="1:6" ht="25.5">
      <c r="A405" s="24">
        <v>9</v>
      </c>
      <c r="B405" s="25" t="s">
        <v>337</v>
      </c>
    </row>
    <row r="406" spans="1:6">
      <c r="B406" s="25" t="s">
        <v>338</v>
      </c>
      <c r="C406" s="20" t="s">
        <v>0</v>
      </c>
      <c r="D406" s="21">
        <v>100</v>
      </c>
      <c r="F406" s="8">
        <f t="shared" ref="F406:F407" si="13">E406*D406</f>
        <v>0</v>
      </c>
    </row>
    <row r="407" spans="1:6">
      <c r="B407" s="25" t="s">
        <v>259</v>
      </c>
      <c r="C407" s="20" t="s">
        <v>0</v>
      </c>
      <c r="D407" s="21">
        <v>130</v>
      </c>
      <c r="F407" s="8">
        <f t="shared" si="13"/>
        <v>0</v>
      </c>
    </row>
    <row r="409" spans="1:6" ht="30">
      <c r="B409" s="26" t="s">
        <v>408</v>
      </c>
      <c r="F409" s="13">
        <f>SUM(F297:F408)</f>
        <v>0</v>
      </c>
    </row>
    <row r="414" spans="1:6" s="5" customFormat="1" ht="15">
      <c r="A414" s="19" t="s">
        <v>57</v>
      </c>
      <c r="B414" s="19" t="s">
        <v>43</v>
      </c>
      <c r="C414" s="20"/>
      <c r="D414" s="21"/>
      <c r="F414" s="8"/>
    </row>
    <row r="416" spans="1:6" s="5" customFormat="1" ht="15">
      <c r="A416" s="19" t="s">
        <v>7</v>
      </c>
      <c r="B416" s="19" t="s">
        <v>4</v>
      </c>
      <c r="C416" s="20"/>
      <c r="D416" s="21"/>
      <c r="F416" s="8"/>
    </row>
    <row r="417" spans="1:6">
      <c r="F417" s="8">
        <f t="shared" ref="F414:F456" si="14">E417*D417</f>
        <v>0</v>
      </c>
    </row>
    <row r="418" spans="1:6" ht="191.25">
      <c r="B418" s="25" t="s">
        <v>95</v>
      </c>
      <c r="F418" s="8">
        <f t="shared" si="14"/>
        <v>0</v>
      </c>
    </row>
    <row r="419" spans="1:6">
      <c r="F419" s="8">
        <f t="shared" si="14"/>
        <v>0</v>
      </c>
    </row>
    <row r="420" spans="1:6" ht="25.5">
      <c r="A420" s="24">
        <v>1</v>
      </c>
      <c r="B420" s="25" t="s">
        <v>194</v>
      </c>
      <c r="C420" s="20" t="s">
        <v>0</v>
      </c>
      <c r="D420" s="21">
        <v>1</v>
      </c>
      <c r="F420" s="8">
        <f t="shared" si="14"/>
        <v>0</v>
      </c>
    </row>
    <row r="421" spans="1:6">
      <c r="F421" s="8">
        <f t="shared" si="14"/>
        <v>0</v>
      </c>
    </row>
    <row r="422" spans="1:6" ht="25.5">
      <c r="A422" s="24">
        <v>2</v>
      </c>
      <c r="B422" s="25" t="s">
        <v>146</v>
      </c>
      <c r="F422" s="8">
        <f t="shared" si="14"/>
        <v>0</v>
      </c>
    </row>
    <row r="423" spans="1:6">
      <c r="B423" s="27" t="s">
        <v>148</v>
      </c>
      <c r="C423" s="20" t="s">
        <v>1</v>
      </c>
      <c r="D423" s="21">
        <v>50</v>
      </c>
      <c r="F423" s="8">
        <f t="shared" si="14"/>
        <v>0</v>
      </c>
    </row>
    <row r="424" spans="1:6">
      <c r="B424" s="27" t="s">
        <v>147</v>
      </c>
      <c r="C424" s="20" t="s">
        <v>1</v>
      </c>
      <c r="D424" s="21">
        <v>50</v>
      </c>
      <c r="F424" s="8">
        <f t="shared" si="14"/>
        <v>0</v>
      </c>
    </row>
    <row r="425" spans="1:6">
      <c r="B425" s="27"/>
      <c r="F425" s="8">
        <f t="shared" si="14"/>
        <v>0</v>
      </c>
    </row>
    <row r="426" spans="1:6">
      <c r="A426" s="24">
        <v>3</v>
      </c>
      <c r="B426" s="27" t="s">
        <v>228</v>
      </c>
      <c r="C426" s="20" t="s">
        <v>1</v>
      </c>
      <c r="D426" s="21">
        <v>50</v>
      </c>
      <c r="F426" s="8">
        <f t="shared" si="14"/>
        <v>0</v>
      </c>
    </row>
    <row r="427" spans="1:6">
      <c r="F427" s="8">
        <f t="shared" si="14"/>
        <v>0</v>
      </c>
    </row>
    <row r="428" spans="1:6" ht="38.25">
      <c r="A428" s="24">
        <v>4</v>
      </c>
      <c r="B428" s="27" t="s">
        <v>161</v>
      </c>
      <c r="C428" s="20" t="s">
        <v>1</v>
      </c>
      <c r="D428" s="31">
        <v>2548</v>
      </c>
      <c r="F428" s="8">
        <f t="shared" si="14"/>
        <v>0</v>
      </c>
    </row>
    <row r="429" spans="1:6">
      <c r="F429" s="8">
        <f t="shared" si="14"/>
        <v>0</v>
      </c>
    </row>
    <row r="430" spans="1:6" ht="25.5">
      <c r="A430" s="24">
        <v>5</v>
      </c>
      <c r="B430" s="27" t="s">
        <v>77</v>
      </c>
      <c r="C430" s="20" t="s">
        <v>1</v>
      </c>
      <c r="D430" s="31">
        <v>1019</v>
      </c>
      <c r="F430" s="8">
        <f t="shared" si="14"/>
        <v>0</v>
      </c>
    </row>
    <row r="431" spans="1:6">
      <c r="B431" s="27"/>
      <c r="F431" s="8">
        <f t="shared" si="14"/>
        <v>0</v>
      </c>
    </row>
    <row r="432" spans="1:6" ht="63.75">
      <c r="A432" s="24">
        <v>6</v>
      </c>
      <c r="B432" s="25" t="s">
        <v>355</v>
      </c>
      <c r="F432" s="8">
        <f t="shared" si="14"/>
        <v>0</v>
      </c>
    </row>
    <row r="433" spans="1:6">
      <c r="B433" s="27" t="s">
        <v>62</v>
      </c>
      <c r="C433" s="20" t="s">
        <v>0</v>
      </c>
      <c r="D433" s="21">
        <v>1</v>
      </c>
      <c r="F433" s="8">
        <f t="shared" si="14"/>
        <v>0</v>
      </c>
    </row>
    <row r="434" spans="1:6">
      <c r="B434" s="27" t="s">
        <v>44</v>
      </c>
      <c r="C434" s="20" t="s">
        <v>0</v>
      </c>
      <c r="D434" s="21">
        <v>2</v>
      </c>
      <c r="F434" s="8">
        <f t="shared" si="14"/>
        <v>0</v>
      </c>
    </row>
    <row r="435" spans="1:6">
      <c r="B435" s="27" t="s">
        <v>45</v>
      </c>
      <c r="C435" s="20" t="s">
        <v>0</v>
      </c>
      <c r="D435" s="21">
        <v>2</v>
      </c>
      <c r="F435" s="8">
        <f t="shared" si="14"/>
        <v>0</v>
      </c>
    </row>
    <row r="436" spans="1:6">
      <c r="B436" s="27" t="s">
        <v>46</v>
      </c>
      <c r="C436" s="20" t="s">
        <v>0</v>
      </c>
      <c r="D436" s="21">
        <v>1</v>
      </c>
      <c r="F436" s="8">
        <f t="shared" si="14"/>
        <v>0</v>
      </c>
    </row>
    <row r="437" spans="1:6">
      <c r="B437" s="27" t="s">
        <v>47</v>
      </c>
      <c r="C437" s="20" t="s">
        <v>0</v>
      </c>
      <c r="D437" s="21">
        <v>3</v>
      </c>
      <c r="F437" s="8">
        <f t="shared" si="14"/>
        <v>0</v>
      </c>
    </row>
    <row r="438" spans="1:6" ht="25.5">
      <c r="B438" s="27" t="s">
        <v>58</v>
      </c>
      <c r="C438" s="20" t="s">
        <v>0</v>
      </c>
      <c r="D438" s="21">
        <v>3</v>
      </c>
      <c r="F438" s="8">
        <f t="shared" si="14"/>
        <v>0</v>
      </c>
    </row>
    <row r="439" spans="1:6">
      <c r="B439" s="27" t="s">
        <v>79</v>
      </c>
      <c r="C439" s="20" t="s">
        <v>0</v>
      </c>
      <c r="D439" s="21">
        <v>1</v>
      </c>
      <c r="F439" s="8">
        <f t="shared" si="14"/>
        <v>0</v>
      </c>
    </row>
    <row r="440" spans="1:6">
      <c r="B440" s="27" t="s">
        <v>48</v>
      </c>
      <c r="C440" s="20" t="s">
        <v>0</v>
      </c>
      <c r="D440" s="21">
        <v>1</v>
      </c>
      <c r="F440" s="8">
        <f t="shared" si="14"/>
        <v>0</v>
      </c>
    </row>
    <row r="441" spans="1:6">
      <c r="B441" s="27" t="s">
        <v>49</v>
      </c>
      <c r="C441" s="20" t="s">
        <v>0</v>
      </c>
      <c r="D441" s="21">
        <v>1</v>
      </c>
      <c r="F441" s="8">
        <f t="shared" si="14"/>
        <v>0</v>
      </c>
    </row>
    <row r="442" spans="1:6">
      <c r="B442" s="25" t="s">
        <v>50</v>
      </c>
      <c r="C442" s="20" t="s">
        <v>2</v>
      </c>
      <c r="D442" s="21">
        <v>1</v>
      </c>
      <c r="F442" s="8">
        <f t="shared" si="14"/>
        <v>0</v>
      </c>
    </row>
    <row r="443" spans="1:6">
      <c r="F443" s="8">
        <f t="shared" si="14"/>
        <v>0</v>
      </c>
    </row>
    <row r="444" spans="1:6">
      <c r="A444" s="24">
        <v>7</v>
      </c>
      <c r="B444" s="25" t="s">
        <v>51</v>
      </c>
      <c r="F444" s="8">
        <f t="shared" si="14"/>
        <v>0</v>
      </c>
    </row>
    <row r="445" spans="1:6">
      <c r="B445" s="27" t="s">
        <v>52</v>
      </c>
      <c r="C445" s="20" t="s">
        <v>0</v>
      </c>
      <c r="D445" s="21">
        <v>49</v>
      </c>
      <c r="F445" s="8">
        <f t="shared" si="14"/>
        <v>0</v>
      </c>
    </row>
    <row r="446" spans="1:6">
      <c r="F446" s="8">
        <f t="shared" si="14"/>
        <v>0</v>
      </c>
    </row>
    <row r="447" spans="1:6" ht="25.5">
      <c r="A447" s="24">
        <v>8</v>
      </c>
      <c r="B447" s="25" t="s">
        <v>195</v>
      </c>
      <c r="F447" s="8">
        <f t="shared" si="14"/>
        <v>0</v>
      </c>
    </row>
    <row r="448" spans="1:6">
      <c r="B448" s="27" t="s">
        <v>145</v>
      </c>
      <c r="C448" s="20" t="s">
        <v>0</v>
      </c>
      <c r="D448" s="21">
        <v>4</v>
      </c>
      <c r="F448" s="8">
        <f t="shared" si="14"/>
        <v>0</v>
      </c>
    </row>
    <row r="449" spans="1:6">
      <c r="B449" s="27" t="s">
        <v>3</v>
      </c>
      <c r="C449" s="20" t="s">
        <v>0</v>
      </c>
      <c r="D449" s="21">
        <v>14</v>
      </c>
      <c r="F449" s="8">
        <f t="shared" si="14"/>
        <v>0</v>
      </c>
    </row>
    <row r="450" spans="1:6">
      <c r="B450" s="27"/>
      <c r="F450" s="8">
        <f t="shared" si="14"/>
        <v>0</v>
      </c>
    </row>
    <row r="451" spans="1:6" ht="25.5">
      <c r="A451" s="24">
        <v>9</v>
      </c>
      <c r="B451" s="25" t="s">
        <v>196</v>
      </c>
      <c r="F451" s="8">
        <f t="shared" si="14"/>
        <v>0</v>
      </c>
    </row>
    <row r="452" spans="1:6">
      <c r="B452" s="27" t="s">
        <v>3</v>
      </c>
      <c r="C452" s="20" t="s">
        <v>0</v>
      </c>
      <c r="D452" s="21">
        <v>4</v>
      </c>
      <c r="F452" s="8">
        <f t="shared" si="14"/>
        <v>0</v>
      </c>
    </row>
    <row r="453" spans="1:6">
      <c r="B453" s="27"/>
      <c r="F453" s="8">
        <f t="shared" si="14"/>
        <v>0</v>
      </c>
    </row>
    <row r="454" spans="1:6" ht="25.5">
      <c r="A454" s="24">
        <v>10</v>
      </c>
      <c r="B454" s="25" t="s">
        <v>106</v>
      </c>
      <c r="F454" s="8">
        <f t="shared" si="14"/>
        <v>0</v>
      </c>
    </row>
    <row r="455" spans="1:6">
      <c r="B455" s="27" t="s">
        <v>3</v>
      </c>
      <c r="C455" s="20" t="s">
        <v>0</v>
      </c>
      <c r="D455" s="21">
        <v>3</v>
      </c>
      <c r="F455" s="8">
        <f t="shared" si="14"/>
        <v>0</v>
      </c>
    </row>
    <row r="456" spans="1:6">
      <c r="B456" s="27"/>
      <c r="F456" s="8">
        <f t="shared" si="14"/>
        <v>0</v>
      </c>
    </row>
    <row r="457" spans="1:6" ht="38.25">
      <c r="A457" s="24">
        <v>11</v>
      </c>
      <c r="B457" s="25" t="s">
        <v>96</v>
      </c>
      <c r="C457" s="20" t="s">
        <v>2</v>
      </c>
      <c r="D457" s="21">
        <v>1</v>
      </c>
      <c r="F457" s="8">
        <f>E457*D457</f>
        <v>0</v>
      </c>
    </row>
    <row r="459" spans="1:6">
      <c r="A459" s="24">
        <v>12</v>
      </c>
      <c r="B459" s="27" t="s">
        <v>370</v>
      </c>
      <c r="C459" s="20" t="s">
        <v>100</v>
      </c>
      <c r="D459" s="21">
        <v>3</v>
      </c>
      <c r="F459" s="8">
        <f>E459</f>
        <v>0</v>
      </c>
    </row>
    <row r="461" spans="1:6" ht="15">
      <c r="B461" s="26" t="s">
        <v>409</v>
      </c>
      <c r="F461" s="13">
        <f>SUM(F417:F460)</f>
        <v>0</v>
      </c>
    </row>
    <row r="464" spans="1:6" s="5" customFormat="1" ht="15">
      <c r="A464" s="19" t="s">
        <v>15</v>
      </c>
      <c r="B464" s="19" t="s">
        <v>197</v>
      </c>
      <c r="C464" s="20"/>
      <c r="D464" s="21"/>
      <c r="F464" s="8">
        <f t="shared" ref="F464:F478" si="15">E464*D464</f>
        <v>0</v>
      </c>
    </row>
    <row r="465" spans="1:6">
      <c r="F465" s="8">
        <f t="shared" si="15"/>
        <v>0</v>
      </c>
    </row>
    <row r="466" spans="1:6">
      <c r="F466" s="8">
        <f t="shared" si="15"/>
        <v>0</v>
      </c>
    </row>
    <row r="467" spans="1:6" ht="63.75">
      <c r="A467" s="24">
        <v>1</v>
      </c>
      <c r="B467" s="25" t="s">
        <v>198</v>
      </c>
      <c r="C467" s="20" t="s">
        <v>0</v>
      </c>
      <c r="D467" s="21">
        <v>1</v>
      </c>
      <c r="F467" s="8">
        <f t="shared" si="15"/>
        <v>0</v>
      </c>
    </row>
    <row r="468" spans="1:6">
      <c r="F468" s="8">
        <f t="shared" si="15"/>
        <v>0</v>
      </c>
    </row>
    <row r="469" spans="1:6" ht="102">
      <c r="A469" s="24">
        <v>2</v>
      </c>
      <c r="B469" s="25" t="s">
        <v>222</v>
      </c>
      <c r="C469" s="20" t="s">
        <v>0</v>
      </c>
      <c r="D469" s="21">
        <v>2</v>
      </c>
      <c r="F469" s="8">
        <f t="shared" si="15"/>
        <v>0</v>
      </c>
    </row>
    <row r="470" spans="1:6">
      <c r="F470" s="8">
        <f t="shared" si="15"/>
        <v>0</v>
      </c>
    </row>
    <row r="471" spans="1:6" ht="76.5">
      <c r="A471" s="24">
        <v>3</v>
      </c>
      <c r="B471" s="25" t="s">
        <v>199</v>
      </c>
      <c r="C471" s="20" t="s">
        <v>0</v>
      </c>
      <c r="D471" s="21">
        <v>8</v>
      </c>
      <c r="F471" s="8">
        <f t="shared" si="15"/>
        <v>0</v>
      </c>
    </row>
    <row r="472" spans="1:6">
      <c r="F472" s="8">
        <f t="shared" si="15"/>
        <v>0</v>
      </c>
    </row>
    <row r="473" spans="1:6" ht="63.75">
      <c r="A473" s="24">
        <v>4</v>
      </c>
      <c r="B473" s="25" t="s">
        <v>200</v>
      </c>
      <c r="C473" s="20" t="s">
        <v>0</v>
      </c>
      <c r="D473" s="21">
        <v>2</v>
      </c>
      <c r="F473" s="8">
        <f t="shared" si="15"/>
        <v>0</v>
      </c>
    </row>
    <row r="474" spans="1:6">
      <c r="F474" s="8">
        <f t="shared" si="15"/>
        <v>0</v>
      </c>
    </row>
    <row r="475" spans="1:6">
      <c r="A475" s="24">
        <v>5</v>
      </c>
      <c r="B475" s="25" t="s">
        <v>201</v>
      </c>
      <c r="C475" s="20" t="s">
        <v>1</v>
      </c>
      <c r="D475" s="21">
        <v>560</v>
      </c>
      <c r="F475" s="8">
        <f t="shared" si="15"/>
        <v>0</v>
      </c>
    </row>
    <row r="476" spans="1:6">
      <c r="F476" s="8">
        <f t="shared" si="15"/>
        <v>0</v>
      </c>
    </row>
    <row r="477" spans="1:6" ht="25.5">
      <c r="A477" s="24">
        <v>6</v>
      </c>
      <c r="B477" s="25" t="s">
        <v>77</v>
      </c>
      <c r="C477" s="20" t="s">
        <v>1</v>
      </c>
      <c r="D477" s="21">
        <v>210</v>
      </c>
      <c r="F477" s="8">
        <f t="shared" si="15"/>
        <v>0</v>
      </c>
    </row>
    <row r="478" spans="1:6">
      <c r="F478" s="8">
        <f t="shared" si="15"/>
        <v>0</v>
      </c>
    </row>
    <row r="479" spans="1:6" ht="38.25">
      <c r="A479" s="24">
        <v>7</v>
      </c>
      <c r="B479" s="25" t="s">
        <v>202</v>
      </c>
      <c r="C479" s="20" t="s">
        <v>2</v>
      </c>
      <c r="D479" s="21">
        <v>1</v>
      </c>
      <c r="F479" s="8">
        <f>E479*D479</f>
        <v>0</v>
      </c>
    </row>
    <row r="481" spans="1:6" s="10" customFormat="1">
      <c r="A481" s="24">
        <v>8</v>
      </c>
      <c r="B481" s="25" t="s">
        <v>371</v>
      </c>
      <c r="C481" s="20" t="s">
        <v>100</v>
      </c>
      <c r="D481" s="21">
        <v>3</v>
      </c>
      <c r="F481" s="17">
        <f>E481</f>
        <v>0</v>
      </c>
    </row>
    <row r="483" spans="1:6" ht="15">
      <c r="B483" s="26" t="s">
        <v>410</v>
      </c>
      <c r="F483" s="13">
        <f>SUM(F464:F482)</f>
        <v>0</v>
      </c>
    </row>
    <row r="486" spans="1:6" s="5" customFormat="1" ht="15">
      <c r="A486" s="19" t="s">
        <v>17</v>
      </c>
      <c r="B486" s="19" t="s">
        <v>203</v>
      </c>
      <c r="C486" s="20"/>
      <c r="D486" s="21"/>
      <c r="F486" s="8"/>
    </row>
    <row r="488" spans="1:6" ht="63.75">
      <c r="A488" s="24">
        <v>1</v>
      </c>
      <c r="B488" s="27" t="s">
        <v>204</v>
      </c>
      <c r="C488" s="20" t="s">
        <v>0</v>
      </c>
      <c r="D488" s="21">
        <v>1</v>
      </c>
      <c r="F488" s="8">
        <f t="shared" ref="F488:F499" si="16">E488*D488</f>
        <v>0</v>
      </c>
    </row>
    <row r="489" spans="1:6">
      <c r="F489" s="8">
        <f t="shared" si="16"/>
        <v>0</v>
      </c>
    </row>
    <row r="490" spans="1:6" ht="38.25">
      <c r="A490" s="24">
        <v>2</v>
      </c>
      <c r="B490" s="27" t="s">
        <v>205</v>
      </c>
      <c r="C490" s="20" t="s">
        <v>0</v>
      </c>
      <c r="D490" s="21">
        <v>1</v>
      </c>
      <c r="F490" s="8">
        <f t="shared" si="16"/>
        <v>0</v>
      </c>
    </row>
    <row r="491" spans="1:6">
      <c r="F491" s="8">
        <f t="shared" si="16"/>
        <v>0</v>
      </c>
    </row>
    <row r="492" spans="1:6" ht="25.5">
      <c r="A492" s="24">
        <v>3</v>
      </c>
      <c r="B492" s="27" t="s">
        <v>206</v>
      </c>
      <c r="C492" s="20" t="s">
        <v>0</v>
      </c>
      <c r="D492" s="21">
        <v>20</v>
      </c>
      <c r="F492" s="8">
        <f t="shared" si="16"/>
        <v>0</v>
      </c>
    </row>
    <row r="493" spans="1:6">
      <c r="F493" s="8">
        <f t="shared" si="16"/>
        <v>0</v>
      </c>
    </row>
    <row r="494" spans="1:6" ht="25.5">
      <c r="A494" s="24">
        <v>4</v>
      </c>
      <c r="B494" s="25" t="s">
        <v>207</v>
      </c>
      <c r="C494" s="20" t="s">
        <v>0</v>
      </c>
      <c r="D494" s="21">
        <v>1</v>
      </c>
      <c r="F494" s="8">
        <f t="shared" si="16"/>
        <v>0</v>
      </c>
    </row>
    <row r="495" spans="1:6">
      <c r="F495" s="8">
        <f t="shared" si="16"/>
        <v>0</v>
      </c>
    </row>
    <row r="496" spans="1:6">
      <c r="A496" s="24">
        <v>5</v>
      </c>
      <c r="B496" s="25" t="s">
        <v>208</v>
      </c>
      <c r="C496" s="20" t="s">
        <v>1</v>
      </c>
      <c r="D496" s="21">
        <v>30</v>
      </c>
      <c r="F496" s="8">
        <f t="shared" si="16"/>
        <v>0</v>
      </c>
    </row>
    <row r="497" spans="1:6">
      <c r="F497" s="8">
        <f t="shared" si="16"/>
        <v>0</v>
      </c>
    </row>
    <row r="498" spans="1:6" ht="25.5">
      <c r="A498" s="24">
        <v>6</v>
      </c>
      <c r="B498" s="25" t="s">
        <v>77</v>
      </c>
      <c r="C498" s="20" t="s">
        <v>1</v>
      </c>
      <c r="D498" s="21">
        <v>15</v>
      </c>
      <c r="F498" s="8">
        <f t="shared" si="16"/>
        <v>0</v>
      </c>
    </row>
    <row r="499" spans="1:6">
      <c r="F499" s="8">
        <f t="shared" si="16"/>
        <v>0</v>
      </c>
    </row>
    <row r="500" spans="1:6">
      <c r="A500" s="24">
        <v>7</v>
      </c>
      <c r="B500" s="25" t="s">
        <v>209</v>
      </c>
      <c r="C500" s="20" t="s">
        <v>0</v>
      </c>
      <c r="D500" s="21">
        <v>1</v>
      </c>
      <c r="F500" s="8">
        <f>E500*D500</f>
        <v>0</v>
      </c>
    </row>
    <row r="502" spans="1:6" s="10" customFormat="1">
      <c r="A502" s="24">
        <v>8</v>
      </c>
      <c r="B502" s="25" t="s">
        <v>371</v>
      </c>
      <c r="C502" s="20" t="s">
        <v>100</v>
      </c>
      <c r="D502" s="21">
        <v>3</v>
      </c>
      <c r="F502" s="17">
        <f>E502</f>
        <v>0</v>
      </c>
    </row>
    <row r="504" spans="1:6" ht="25.5">
      <c r="A504" s="24">
        <v>9</v>
      </c>
      <c r="B504" s="25" t="s">
        <v>210</v>
      </c>
      <c r="C504" s="20" t="s">
        <v>2</v>
      </c>
      <c r="D504" s="21">
        <v>1</v>
      </c>
      <c r="F504" s="8">
        <f>E504*D504</f>
        <v>0</v>
      </c>
    </row>
    <row r="506" spans="1:6" ht="15">
      <c r="B506" s="26" t="s">
        <v>411</v>
      </c>
      <c r="F506" s="13">
        <f>SUM(F488:F504)</f>
        <v>0</v>
      </c>
    </row>
    <row r="509" spans="1:6" s="5" customFormat="1" ht="15">
      <c r="A509" s="19" t="s">
        <v>26</v>
      </c>
      <c r="B509" s="19" t="s">
        <v>119</v>
      </c>
      <c r="C509" s="20"/>
      <c r="D509" s="21"/>
      <c r="F509" s="6"/>
    </row>
    <row r="511" spans="1:6" ht="76.5">
      <c r="A511" s="24">
        <v>1</v>
      </c>
      <c r="B511" s="25" t="s">
        <v>108</v>
      </c>
      <c r="C511" s="20" t="s">
        <v>0</v>
      </c>
      <c r="D511" s="21">
        <v>1</v>
      </c>
      <c r="F511" s="8">
        <f t="shared" ref="F511:F521" si="17">E511*D511</f>
        <v>0</v>
      </c>
    </row>
    <row r="512" spans="1:6">
      <c r="F512" s="8">
        <f t="shared" si="17"/>
        <v>0</v>
      </c>
    </row>
    <row r="513" spans="1:6" ht="51">
      <c r="A513" s="24">
        <v>2</v>
      </c>
      <c r="B513" s="25" t="s">
        <v>211</v>
      </c>
      <c r="C513" s="20" t="s">
        <v>0</v>
      </c>
      <c r="D513" s="21">
        <v>1</v>
      </c>
      <c r="F513" s="8">
        <f t="shared" si="17"/>
        <v>0</v>
      </c>
    </row>
    <row r="514" spans="1:6">
      <c r="F514" s="8">
        <f t="shared" si="17"/>
        <v>0</v>
      </c>
    </row>
    <row r="515" spans="1:6" ht="63.75">
      <c r="A515" s="24">
        <v>3</v>
      </c>
      <c r="B515" s="25" t="s">
        <v>120</v>
      </c>
      <c r="C515" s="20" t="s">
        <v>0</v>
      </c>
      <c r="D515" s="21">
        <v>1</v>
      </c>
      <c r="F515" s="8">
        <f t="shared" si="17"/>
        <v>0</v>
      </c>
    </row>
    <row r="516" spans="1:6">
      <c r="F516" s="8">
        <f t="shared" si="17"/>
        <v>0</v>
      </c>
    </row>
    <row r="517" spans="1:6" ht="51">
      <c r="A517" s="24">
        <v>4</v>
      </c>
      <c r="B517" s="25" t="s">
        <v>121</v>
      </c>
      <c r="C517" s="20" t="s">
        <v>0</v>
      </c>
      <c r="D517" s="21">
        <v>1</v>
      </c>
      <c r="F517" s="8">
        <f t="shared" si="17"/>
        <v>0</v>
      </c>
    </row>
    <row r="518" spans="1:6">
      <c r="F518" s="8">
        <f t="shared" si="17"/>
        <v>0</v>
      </c>
    </row>
    <row r="519" spans="1:6" ht="51">
      <c r="A519" s="24">
        <v>5</v>
      </c>
      <c r="B519" s="25" t="s">
        <v>212</v>
      </c>
      <c r="C519" s="20" t="s">
        <v>0</v>
      </c>
      <c r="D519" s="21">
        <v>1</v>
      </c>
      <c r="F519" s="8">
        <f t="shared" si="17"/>
        <v>0</v>
      </c>
    </row>
    <row r="520" spans="1:6">
      <c r="F520" s="8">
        <f t="shared" si="17"/>
        <v>0</v>
      </c>
    </row>
    <row r="521" spans="1:6">
      <c r="A521" s="24">
        <v>6</v>
      </c>
      <c r="B521" s="25" t="s">
        <v>109</v>
      </c>
      <c r="C521" s="20" t="s">
        <v>1</v>
      </c>
      <c r="D521" s="21">
        <v>70</v>
      </c>
      <c r="F521" s="8">
        <f t="shared" si="17"/>
        <v>0</v>
      </c>
    </row>
    <row r="522" spans="1:6">
      <c r="F522" s="8">
        <f t="shared" ref="F522:F524" si="18">E522*D522</f>
        <v>0</v>
      </c>
    </row>
    <row r="523" spans="1:6" ht="25.5">
      <c r="A523" s="24">
        <v>7</v>
      </c>
      <c r="B523" s="25" t="s">
        <v>122</v>
      </c>
      <c r="C523" s="20" t="s">
        <v>1</v>
      </c>
      <c r="D523" s="21">
        <v>30</v>
      </c>
      <c r="F523" s="8">
        <f t="shared" si="18"/>
        <v>0</v>
      </c>
    </row>
    <row r="524" spans="1:6">
      <c r="F524" s="8">
        <f t="shared" si="18"/>
        <v>0</v>
      </c>
    </row>
    <row r="525" spans="1:6" ht="25.5">
      <c r="A525" s="24">
        <v>8</v>
      </c>
      <c r="B525" s="25" t="s">
        <v>53</v>
      </c>
      <c r="C525" s="20" t="s">
        <v>2</v>
      </c>
      <c r="D525" s="21">
        <v>1</v>
      </c>
      <c r="F525" s="8">
        <f>E525*D525</f>
        <v>0</v>
      </c>
    </row>
    <row r="527" spans="1:6">
      <c r="A527" s="24">
        <v>9</v>
      </c>
      <c r="B527" s="25" t="s">
        <v>371</v>
      </c>
      <c r="C527" s="20" t="s">
        <v>100</v>
      </c>
      <c r="D527" s="21">
        <v>3</v>
      </c>
      <c r="F527" s="8">
        <f>E527</f>
        <v>0</v>
      </c>
    </row>
    <row r="529" spans="1:6" ht="15">
      <c r="B529" s="26" t="s">
        <v>412</v>
      </c>
      <c r="F529" s="13">
        <f>SUM(F509:F527)</f>
        <v>0</v>
      </c>
    </row>
    <row r="530" spans="1:6" s="11" customFormat="1">
      <c r="A530" s="24"/>
      <c r="B530" s="25"/>
      <c r="C530" s="20"/>
      <c r="D530" s="21"/>
      <c r="F530" s="14"/>
    </row>
    <row r="531" spans="1:6" s="11" customFormat="1">
      <c r="A531" s="24"/>
      <c r="B531" s="25"/>
      <c r="C531" s="20"/>
      <c r="D531" s="21"/>
      <c r="F531" s="14"/>
    </row>
    <row r="532" spans="1:6" s="5" customFormat="1" ht="15">
      <c r="A532" s="19" t="s">
        <v>36</v>
      </c>
      <c r="B532" s="19" t="s">
        <v>125</v>
      </c>
      <c r="C532" s="20"/>
      <c r="D532" s="21"/>
      <c r="F532" s="6"/>
    </row>
    <row r="533" spans="1:6">
      <c r="F533" s="8">
        <f t="shared" ref="F533:F595" si="19">E533*D533</f>
        <v>0</v>
      </c>
    </row>
    <row r="534" spans="1:6" ht="76.5">
      <c r="A534" s="24">
        <v>1</v>
      </c>
      <c r="B534" s="25" t="s">
        <v>166</v>
      </c>
      <c r="C534" s="20" t="s">
        <v>0</v>
      </c>
      <c r="D534" s="21">
        <v>1</v>
      </c>
      <c r="F534" s="8">
        <f t="shared" si="19"/>
        <v>0</v>
      </c>
    </row>
    <row r="535" spans="1:6">
      <c r="F535" s="8">
        <f t="shared" si="19"/>
        <v>0</v>
      </c>
    </row>
    <row r="536" spans="1:6" ht="38.25">
      <c r="A536" s="24">
        <v>2</v>
      </c>
      <c r="B536" s="36" t="s">
        <v>221</v>
      </c>
      <c r="C536" s="20" t="s">
        <v>0</v>
      </c>
      <c r="D536" s="21">
        <v>1</v>
      </c>
      <c r="F536" s="8">
        <f t="shared" si="19"/>
        <v>0</v>
      </c>
    </row>
    <row r="537" spans="1:6">
      <c r="F537" s="8">
        <f t="shared" si="19"/>
        <v>0</v>
      </c>
    </row>
    <row r="538" spans="1:6">
      <c r="A538" s="24">
        <v>3</v>
      </c>
      <c r="B538" s="25" t="s">
        <v>356</v>
      </c>
      <c r="C538" s="20" t="s">
        <v>0</v>
      </c>
      <c r="D538" s="21">
        <v>2</v>
      </c>
      <c r="F538" s="8">
        <f t="shared" si="19"/>
        <v>0</v>
      </c>
    </row>
    <row r="539" spans="1:6">
      <c r="F539" s="8">
        <f t="shared" si="19"/>
        <v>0</v>
      </c>
    </row>
    <row r="540" spans="1:6" ht="38.25">
      <c r="A540" s="24">
        <v>4</v>
      </c>
      <c r="B540" s="25" t="s">
        <v>357</v>
      </c>
      <c r="C540" s="20" t="s">
        <v>0</v>
      </c>
      <c r="D540" s="21">
        <v>2</v>
      </c>
      <c r="F540" s="8">
        <f t="shared" si="19"/>
        <v>0</v>
      </c>
    </row>
    <row r="541" spans="1:6">
      <c r="F541" s="8">
        <f t="shared" si="19"/>
        <v>0</v>
      </c>
    </row>
    <row r="542" spans="1:6" ht="25.5">
      <c r="A542" s="24">
        <v>5</v>
      </c>
      <c r="B542" s="25" t="s">
        <v>358</v>
      </c>
      <c r="C542" s="20" t="s">
        <v>0</v>
      </c>
      <c r="D542" s="21">
        <v>2</v>
      </c>
      <c r="F542" s="8">
        <f t="shared" si="19"/>
        <v>0</v>
      </c>
    </row>
    <row r="543" spans="1:6">
      <c r="F543" s="8">
        <f t="shared" si="19"/>
        <v>0</v>
      </c>
    </row>
    <row r="544" spans="1:6" ht="25.5">
      <c r="A544" s="24">
        <v>6</v>
      </c>
      <c r="B544" s="25" t="s">
        <v>167</v>
      </c>
      <c r="C544" s="20" t="s">
        <v>0</v>
      </c>
      <c r="D544" s="21">
        <v>1</v>
      </c>
      <c r="F544" s="8">
        <f t="shared" si="19"/>
        <v>0</v>
      </c>
    </row>
    <row r="545" spans="1:6">
      <c r="F545" s="8">
        <f t="shared" si="19"/>
        <v>0</v>
      </c>
    </row>
    <row r="546" spans="1:6" ht="38.25">
      <c r="A546" s="24">
        <v>7</v>
      </c>
      <c r="B546" s="25" t="s">
        <v>168</v>
      </c>
      <c r="C546" s="20" t="s">
        <v>0</v>
      </c>
      <c r="D546" s="21">
        <v>53</v>
      </c>
      <c r="F546" s="8">
        <f t="shared" si="19"/>
        <v>0</v>
      </c>
    </row>
    <row r="547" spans="1:6">
      <c r="F547" s="8">
        <f t="shared" si="19"/>
        <v>0</v>
      </c>
    </row>
    <row r="548" spans="1:6" ht="38.25">
      <c r="A548" s="24">
        <v>8</v>
      </c>
      <c r="B548" s="25" t="s">
        <v>169</v>
      </c>
      <c r="C548" s="20" t="s">
        <v>0</v>
      </c>
      <c r="D548" s="21">
        <v>3</v>
      </c>
      <c r="F548" s="8">
        <f t="shared" si="19"/>
        <v>0</v>
      </c>
    </row>
    <row r="549" spans="1:6">
      <c r="F549" s="8">
        <f t="shared" si="19"/>
        <v>0</v>
      </c>
    </row>
    <row r="550" spans="1:6" ht="38.25">
      <c r="A550" s="24">
        <v>9</v>
      </c>
      <c r="B550" s="25" t="s">
        <v>368</v>
      </c>
      <c r="C550" s="20" t="s">
        <v>0</v>
      </c>
      <c r="D550" s="21">
        <v>4</v>
      </c>
      <c r="F550" s="8">
        <f t="shared" si="19"/>
        <v>0</v>
      </c>
    </row>
    <row r="551" spans="1:6">
      <c r="F551" s="8">
        <f t="shared" si="19"/>
        <v>0</v>
      </c>
    </row>
    <row r="552" spans="1:6" ht="51">
      <c r="A552" s="24">
        <v>10</v>
      </c>
      <c r="B552" s="25" t="s">
        <v>129</v>
      </c>
      <c r="C552" s="20" t="s">
        <v>0</v>
      </c>
      <c r="D552" s="21">
        <v>5</v>
      </c>
      <c r="F552" s="8">
        <f t="shared" si="19"/>
        <v>0</v>
      </c>
    </row>
    <row r="553" spans="1:6">
      <c r="F553" s="8">
        <f t="shared" si="19"/>
        <v>0</v>
      </c>
    </row>
    <row r="554" spans="1:6" ht="63.75">
      <c r="A554" s="24">
        <v>11</v>
      </c>
      <c r="B554" s="25" t="s">
        <v>170</v>
      </c>
      <c r="C554" s="20" t="s">
        <v>0</v>
      </c>
      <c r="D554" s="21">
        <v>5</v>
      </c>
      <c r="F554" s="8">
        <f t="shared" si="19"/>
        <v>0</v>
      </c>
    </row>
    <row r="555" spans="1:6">
      <c r="F555" s="8">
        <f t="shared" si="19"/>
        <v>0</v>
      </c>
    </row>
    <row r="556" spans="1:6" ht="38.25">
      <c r="A556" s="24">
        <v>12</v>
      </c>
      <c r="B556" s="25" t="s">
        <v>171</v>
      </c>
      <c r="C556" s="20" t="s">
        <v>0</v>
      </c>
      <c r="D556" s="21">
        <v>21</v>
      </c>
      <c r="F556" s="8">
        <f t="shared" si="19"/>
        <v>0</v>
      </c>
    </row>
    <row r="557" spans="1:6">
      <c r="F557" s="8">
        <f t="shared" si="19"/>
        <v>0</v>
      </c>
    </row>
    <row r="558" spans="1:6" ht="38.25">
      <c r="A558" s="24">
        <v>13</v>
      </c>
      <c r="B558" s="25" t="s">
        <v>149</v>
      </c>
      <c r="C558" s="20" t="s">
        <v>0</v>
      </c>
      <c r="D558" s="21">
        <v>13</v>
      </c>
      <c r="F558" s="8">
        <f t="shared" si="19"/>
        <v>0</v>
      </c>
    </row>
    <row r="559" spans="1:6">
      <c r="F559" s="8">
        <f t="shared" si="19"/>
        <v>0</v>
      </c>
    </row>
    <row r="560" spans="1:6" ht="51">
      <c r="A560" s="24">
        <v>14</v>
      </c>
      <c r="B560" s="25" t="s">
        <v>359</v>
      </c>
      <c r="C560" s="20" t="s">
        <v>0</v>
      </c>
      <c r="D560" s="21">
        <v>1</v>
      </c>
      <c r="F560" s="8">
        <f t="shared" si="19"/>
        <v>0</v>
      </c>
    </row>
    <row r="561" spans="1:6">
      <c r="F561" s="8">
        <f t="shared" si="19"/>
        <v>0</v>
      </c>
    </row>
    <row r="562" spans="1:6" ht="51">
      <c r="A562" s="24">
        <v>15</v>
      </c>
      <c r="B562" s="25" t="s">
        <v>360</v>
      </c>
      <c r="C562" s="20" t="s">
        <v>0</v>
      </c>
      <c r="D562" s="21">
        <v>1</v>
      </c>
      <c r="F562" s="8">
        <f t="shared" si="19"/>
        <v>0</v>
      </c>
    </row>
    <row r="563" spans="1:6">
      <c r="F563" s="8">
        <f t="shared" si="19"/>
        <v>0</v>
      </c>
    </row>
    <row r="564" spans="1:6" ht="51">
      <c r="A564" s="24">
        <v>16</v>
      </c>
      <c r="B564" s="25" t="s">
        <v>361</v>
      </c>
      <c r="C564" s="20" t="s">
        <v>0</v>
      </c>
      <c r="D564" s="21">
        <v>1</v>
      </c>
      <c r="F564" s="8">
        <f t="shared" si="19"/>
        <v>0</v>
      </c>
    </row>
    <row r="565" spans="1:6">
      <c r="F565" s="8">
        <f t="shared" si="19"/>
        <v>0</v>
      </c>
    </row>
    <row r="566" spans="1:6">
      <c r="A566" s="24">
        <v>17</v>
      </c>
      <c r="B566" s="25" t="s">
        <v>362</v>
      </c>
      <c r="C566" s="20" t="s">
        <v>2</v>
      </c>
      <c r="D566" s="21">
        <v>1</v>
      </c>
      <c r="F566" s="8">
        <f t="shared" si="19"/>
        <v>0</v>
      </c>
    </row>
    <row r="567" spans="1:6">
      <c r="F567" s="8">
        <f t="shared" si="19"/>
        <v>0</v>
      </c>
    </row>
    <row r="568" spans="1:6" ht="51">
      <c r="A568" s="24">
        <v>18</v>
      </c>
      <c r="B568" s="25" t="s">
        <v>172</v>
      </c>
      <c r="C568" s="20" t="s">
        <v>1</v>
      </c>
      <c r="D568" s="21">
        <v>552</v>
      </c>
      <c r="F568" s="8">
        <f t="shared" si="19"/>
        <v>0</v>
      </c>
    </row>
    <row r="569" spans="1:6">
      <c r="F569" s="8">
        <f t="shared" si="19"/>
        <v>0</v>
      </c>
    </row>
    <row r="570" spans="1:6" ht="51">
      <c r="A570" s="24">
        <v>19</v>
      </c>
      <c r="B570" s="25" t="s">
        <v>173</v>
      </c>
      <c r="C570" s="20" t="s">
        <v>1</v>
      </c>
      <c r="D570" s="21">
        <v>40</v>
      </c>
      <c r="F570" s="8">
        <f t="shared" si="19"/>
        <v>0</v>
      </c>
    </row>
    <row r="571" spans="1:6">
      <c r="F571" s="8">
        <f t="shared" si="19"/>
        <v>0</v>
      </c>
    </row>
    <row r="572" spans="1:6" ht="25.5">
      <c r="A572" s="24">
        <v>20</v>
      </c>
      <c r="B572" s="25" t="s">
        <v>367</v>
      </c>
      <c r="C572" s="20" t="s">
        <v>1</v>
      </c>
      <c r="D572" s="21">
        <v>250</v>
      </c>
      <c r="F572" s="8">
        <f t="shared" si="19"/>
        <v>0</v>
      </c>
    </row>
    <row r="573" spans="1:6">
      <c r="F573" s="8">
        <f t="shared" si="19"/>
        <v>0</v>
      </c>
    </row>
    <row r="574" spans="1:6" ht="25.5">
      <c r="A574" s="24">
        <v>21</v>
      </c>
      <c r="B574" s="25" t="s">
        <v>122</v>
      </c>
      <c r="C574" s="20" t="s">
        <v>1</v>
      </c>
      <c r="D574" s="21">
        <v>842</v>
      </c>
      <c r="F574" s="8">
        <f t="shared" si="19"/>
        <v>0</v>
      </c>
    </row>
    <row r="575" spans="1:6">
      <c r="F575" s="8">
        <f t="shared" si="19"/>
        <v>0</v>
      </c>
    </row>
    <row r="576" spans="1:6" ht="25.5">
      <c r="A576" s="24">
        <v>22</v>
      </c>
      <c r="B576" s="25" t="s">
        <v>126</v>
      </c>
      <c r="C576" s="20" t="s">
        <v>32</v>
      </c>
      <c r="D576" s="21">
        <v>7</v>
      </c>
      <c r="F576" s="8">
        <f t="shared" si="19"/>
        <v>0</v>
      </c>
    </row>
    <row r="577" spans="1:6">
      <c r="F577" s="8">
        <f t="shared" si="19"/>
        <v>0</v>
      </c>
    </row>
    <row r="578" spans="1:6" ht="25.5">
      <c r="A578" s="24">
        <v>23</v>
      </c>
      <c r="B578" s="25" t="s">
        <v>127</v>
      </c>
      <c r="C578" s="20" t="s">
        <v>128</v>
      </c>
      <c r="D578" s="21">
        <v>1</v>
      </c>
      <c r="F578" s="8">
        <f t="shared" si="19"/>
        <v>0</v>
      </c>
    </row>
    <row r="579" spans="1:6">
      <c r="F579" s="8">
        <f t="shared" si="19"/>
        <v>0</v>
      </c>
    </row>
    <row r="580" spans="1:6">
      <c r="A580" s="24">
        <v>24</v>
      </c>
      <c r="B580" s="25" t="s">
        <v>123</v>
      </c>
      <c r="C580" s="20" t="s">
        <v>2</v>
      </c>
      <c r="D580" s="21">
        <v>1</v>
      </c>
      <c r="F580" s="8">
        <f t="shared" si="19"/>
        <v>0</v>
      </c>
    </row>
    <row r="581" spans="1:6">
      <c r="F581" s="8">
        <f t="shared" si="19"/>
        <v>0</v>
      </c>
    </row>
    <row r="582" spans="1:6">
      <c r="A582" s="24">
        <v>25</v>
      </c>
      <c r="B582" s="25" t="s">
        <v>363</v>
      </c>
      <c r="C582" s="20" t="s">
        <v>2</v>
      </c>
      <c r="D582" s="21">
        <v>1</v>
      </c>
      <c r="F582" s="8">
        <f t="shared" si="19"/>
        <v>0</v>
      </c>
    </row>
    <row r="583" spans="1:6">
      <c r="F583" s="8">
        <f t="shared" si="19"/>
        <v>0</v>
      </c>
    </row>
    <row r="584" spans="1:6" ht="38.25">
      <c r="A584" s="24">
        <v>26</v>
      </c>
      <c r="B584" s="25" t="s">
        <v>364</v>
      </c>
      <c r="C584" s="20" t="s">
        <v>2</v>
      </c>
      <c r="D584" s="21">
        <v>1</v>
      </c>
      <c r="F584" s="8">
        <f t="shared" si="19"/>
        <v>0</v>
      </c>
    </row>
    <row r="585" spans="1:6">
      <c r="F585" s="8">
        <f t="shared" si="19"/>
        <v>0</v>
      </c>
    </row>
    <row r="586" spans="1:6">
      <c r="A586" s="24">
        <v>27</v>
      </c>
      <c r="B586" s="25" t="s">
        <v>124</v>
      </c>
      <c r="C586" s="20" t="s">
        <v>2</v>
      </c>
      <c r="D586" s="21">
        <v>1</v>
      </c>
      <c r="F586" s="8">
        <f t="shared" si="19"/>
        <v>0</v>
      </c>
    </row>
    <row r="587" spans="1:6">
      <c r="F587" s="8">
        <f t="shared" si="19"/>
        <v>0</v>
      </c>
    </row>
    <row r="588" spans="1:6" ht="25.5">
      <c r="A588" s="24">
        <v>28</v>
      </c>
      <c r="B588" s="25" t="s">
        <v>59</v>
      </c>
      <c r="C588" s="20" t="s">
        <v>2</v>
      </c>
      <c r="D588" s="21">
        <v>1</v>
      </c>
      <c r="F588" s="8">
        <f t="shared" si="19"/>
        <v>0</v>
      </c>
    </row>
    <row r="589" spans="1:6">
      <c r="F589" s="8">
        <f t="shared" si="19"/>
        <v>0</v>
      </c>
    </row>
    <row r="590" spans="1:6">
      <c r="A590" s="24">
        <v>29</v>
      </c>
      <c r="B590" s="25" t="s">
        <v>60</v>
      </c>
      <c r="C590" s="20" t="s">
        <v>2</v>
      </c>
      <c r="D590" s="21">
        <v>1</v>
      </c>
      <c r="F590" s="8">
        <f t="shared" si="19"/>
        <v>0</v>
      </c>
    </row>
    <row r="591" spans="1:6">
      <c r="F591" s="8">
        <f t="shared" si="19"/>
        <v>0</v>
      </c>
    </row>
    <row r="592" spans="1:6" ht="25.5">
      <c r="A592" s="24">
        <v>30</v>
      </c>
      <c r="B592" s="25" t="s">
        <v>365</v>
      </c>
      <c r="C592" s="20" t="s">
        <v>2</v>
      </c>
      <c r="D592" s="21">
        <v>1</v>
      </c>
      <c r="F592" s="8">
        <f t="shared" si="19"/>
        <v>0</v>
      </c>
    </row>
    <row r="593" spans="1:6">
      <c r="F593" s="8">
        <f t="shared" si="19"/>
        <v>0</v>
      </c>
    </row>
    <row r="594" spans="1:6">
      <c r="A594" s="24">
        <v>31</v>
      </c>
      <c r="B594" s="25" t="s">
        <v>366</v>
      </c>
      <c r="C594" s="20" t="s">
        <v>2</v>
      </c>
      <c r="D594" s="21">
        <v>1</v>
      </c>
      <c r="F594" s="8">
        <f t="shared" si="19"/>
        <v>0</v>
      </c>
    </row>
    <row r="595" spans="1:6">
      <c r="F595" s="8">
        <f t="shared" si="19"/>
        <v>0</v>
      </c>
    </row>
    <row r="596" spans="1:6">
      <c r="A596" s="24">
        <v>32</v>
      </c>
      <c r="B596" s="25" t="s">
        <v>61</v>
      </c>
      <c r="C596" s="20" t="s">
        <v>2</v>
      </c>
      <c r="D596" s="21">
        <v>1</v>
      </c>
      <c r="F596" s="8">
        <f>E596*D596</f>
        <v>0</v>
      </c>
    </row>
    <row r="598" spans="1:6" ht="15">
      <c r="B598" s="26" t="s">
        <v>413</v>
      </c>
      <c r="F598" s="13">
        <f>SUM(F533:F597)</f>
        <v>0</v>
      </c>
    </row>
    <row r="599" spans="1:6" s="11" customFormat="1">
      <c r="A599" s="24"/>
      <c r="B599" s="25"/>
      <c r="C599" s="20"/>
      <c r="D599" s="21"/>
      <c r="F599" s="14"/>
    </row>
    <row r="600" spans="1:6" s="11" customFormat="1">
      <c r="A600" s="24"/>
      <c r="B600" s="25"/>
      <c r="C600" s="20"/>
      <c r="D600" s="21"/>
      <c r="F600" s="14"/>
    </row>
    <row r="601" spans="1:6" s="5" customFormat="1" ht="15">
      <c r="A601" s="19" t="s">
        <v>40</v>
      </c>
      <c r="B601" s="19" t="s">
        <v>213</v>
      </c>
      <c r="C601" s="20"/>
      <c r="D601" s="21"/>
      <c r="F601" s="6"/>
    </row>
    <row r="602" spans="1:6" s="11" customFormat="1">
      <c r="A602" s="24"/>
      <c r="B602" s="25"/>
      <c r="C602" s="20"/>
      <c r="D602" s="21"/>
      <c r="F602" s="17">
        <f t="shared" ref="F602:F614" si="20">E602*D602</f>
        <v>0</v>
      </c>
    </row>
    <row r="603" spans="1:6" s="11" customFormat="1" ht="51">
      <c r="A603" s="24">
        <v>1</v>
      </c>
      <c r="B603" s="25" t="s">
        <v>214</v>
      </c>
      <c r="C603" s="20" t="s">
        <v>0</v>
      </c>
      <c r="D603" s="21">
        <v>2</v>
      </c>
      <c r="F603" s="17">
        <f t="shared" si="20"/>
        <v>0</v>
      </c>
    </row>
    <row r="604" spans="1:6" s="11" customFormat="1">
      <c r="A604" s="24"/>
      <c r="B604" s="25"/>
      <c r="C604" s="20"/>
      <c r="D604" s="21"/>
      <c r="F604" s="17">
        <f t="shared" si="20"/>
        <v>0</v>
      </c>
    </row>
    <row r="605" spans="1:6" s="11" customFormat="1" ht="25.5">
      <c r="A605" s="24">
        <v>2</v>
      </c>
      <c r="B605" s="25" t="s">
        <v>215</v>
      </c>
      <c r="C605" s="20" t="s">
        <v>0</v>
      </c>
      <c r="D605" s="21">
        <v>2</v>
      </c>
      <c r="F605" s="17">
        <f t="shared" si="20"/>
        <v>0</v>
      </c>
    </row>
    <row r="606" spans="1:6" s="11" customFormat="1">
      <c r="A606" s="24"/>
      <c r="B606" s="25"/>
      <c r="C606" s="20"/>
      <c r="D606" s="21"/>
      <c r="F606" s="17">
        <f t="shared" si="20"/>
        <v>0</v>
      </c>
    </row>
    <row r="607" spans="1:6" s="11" customFormat="1">
      <c r="A607" s="24">
        <v>3</v>
      </c>
      <c r="B607" s="25" t="s">
        <v>216</v>
      </c>
      <c r="C607" s="20" t="s">
        <v>0</v>
      </c>
      <c r="D607" s="21">
        <v>2</v>
      </c>
      <c r="F607" s="17">
        <f t="shared" si="20"/>
        <v>0</v>
      </c>
    </row>
    <row r="608" spans="1:6" s="11" customFormat="1">
      <c r="A608" s="24"/>
      <c r="B608" s="25"/>
      <c r="C608" s="20"/>
      <c r="D608" s="21"/>
      <c r="F608" s="17">
        <f t="shared" si="20"/>
        <v>0</v>
      </c>
    </row>
    <row r="609" spans="1:6" s="11" customFormat="1" ht="25.5">
      <c r="A609" s="24">
        <v>4</v>
      </c>
      <c r="B609" s="25" t="s">
        <v>217</v>
      </c>
      <c r="C609" s="20" t="s">
        <v>0</v>
      </c>
      <c r="D609" s="21">
        <v>2</v>
      </c>
      <c r="F609" s="17">
        <f t="shared" si="20"/>
        <v>0</v>
      </c>
    </row>
    <row r="610" spans="1:6" s="11" customFormat="1">
      <c r="A610" s="24"/>
      <c r="B610" s="25"/>
      <c r="C610" s="20"/>
      <c r="D610" s="21"/>
      <c r="F610" s="17">
        <f t="shared" si="20"/>
        <v>0</v>
      </c>
    </row>
    <row r="611" spans="1:6" s="11" customFormat="1" ht="51">
      <c r="A611" s="24">
        <v>5</v>
      </c>
      <c r="B611" s="25" t="s">
        <v>218</v>
      </c>
      <c r="C611" s="20" t="s">
        <v>0</v>
      </c>
      <c r="D611" s="21">
        <v>2</v>
      </c>
      <c r="F611" s="17">
        <f t="shared" si="20"/>
        <v>0</v>
      </c>
    </row>
    <row r="612" spans="1:6" s="11" customFormat="1">
      <c r="A612" s="24"/>
      <c r="B612" s="25"/>
      <c r="C612" s="20"/>
      <c r="D612" s="21"/>
      <c r="F612" s="17">
        <f t="shared" si="20"/>
        <v>0</v>
      </c>
    </row>
    <row r="613" spans="1:6" s="11" customFormat="1">
      <c r="A613" s="24">
        <v>6</v>
      </c>
      <c r="B613" s="25" t="s">
        <v>219</v>
      </c>
      <c r="C613" s="20" t="s">
        <v>1</v>
      </c>
      <c r="D613" s="21">
        <v>110</v>
      </c>
      <c r="F613" s="17">
        <f t="shared" si="20"/>
        <v>0</v>
      </c>
    </row>
    <row r="614" spans="1:6" s="11" customFormat="1">
      <c r="A614" s="24"/>
      <c r="B614" s="25"/>
      <c r="C614" s="20"/>
      <c r="D614" s="21"/>
      <c r="F614" s="17">
        <f t="shared" si="20"/>
        <v>0</v>
      </c>
    </row>
    <row r="615" spans="1:6" s="10" customFormat="1">
      <c r="A615" s="24">
        <v>7</v>
      </c>
      <c r="B615" s="25" t="s">
        <v>220</v>
      </c>
      <c r="C615" s="20" t="s">
        <v>1</v>
      </c>
      <c r="D615" s="21">
        <v>50</v>
      </c>
      <c r="F615" s="17">
        <f>E615*D615</f>
        <v>0</v>
      </c>
    </row>
    <row r="616" spans="1:6" s="11" customFormat="1">
      <c r="A616" s="24"/>
      <c r="B616" s="25"/>
      <c r="C616" s="20"/>
      <c r="D616" s="21"/>
      <c r="F616" s="14"/>
    </row>
    <row r="617" spans="1:6">
      <c r="A617" s="24">
        <v>8</v>
      </c>
      <c r="B617" s="25" t="s">
        <v>371</v>
      </c>
      <c r="C617" s="20" t="s">
        <v>100</v>
      </c>
      <c r="D617" s="21">
        <v>3</v>
      </c>
      <c r="F617" s="8">
        <f>E617</f>
        <v>0</v>
      </c>
    </row>
    <row r="618" spans="1:6" s="11" customFormat="1">
      <c r="A618" s="24"/>
      <c r="B618" s="25"/>
      <c r="C618" s="20"/>
      <c r="D618" s="21"/>
      <c r="F618" s="14"/>
    </row>
    <row r="619" spans="1:6" ht="15">
      <c r="B619" s="26" t="s">
        <v>414</v>
      </c>
      <c r="F619" s="13">
        <f>SUM(F602:F618)</f>
        <v>0</v>
      </c>
    </row>
    <row r="620" spans="1:6" s="11" customFormat="1">
      <c r="A620" s="24"/>
      <c r="B620" s="25"/>
      <c r="C620" s="20"/>
      <c r="D620" s="21"/>
      <c r="F620" s="14"/>
    </row>
    <row r="621" spans="1:6" s="11" customFormat="1">
      <c r="A621" s="24"/>
      <c r="B621" s="25"/>
      <c r="C621" s="20"/>
      <c r="D621" s="21"/>
      <c r="F621" s="14"/>
    </row>
    <row r="622" spans="1:6" s="11" customFormat="1" ht="15">
      <c r="A622" s="37" t="s">
        <v>131</v>
      </c>
      <c r="B622" s="37" t="s">
        <v>132</v>
      </c>
      <c r="C622" s="38"/>
      <c r="D622" s="39"/>
      <c r="F622" s="14"/>
    </row>
    <row r="623" spans="1:6" s="11" customFormat="1">
      <c r="A623" s="40"/>
      <c r="B623" s="41"/>
      <c r="C623" s="38"/>
      <c r="D623" s="39"/>
      <c r="F623" s="14"/>
    </row>
    <row r="624" spans="1:6" s="11" customFormat="1">
      <c r="A624" s="40">
        <v>1</v>
      </c>
      <c r="B624" s="41" t="s">
        <v>372</v>
      </c>
      <c r="C624" s="38" t="s">
        <v>2</v>
      </c>
      <c r="D624" s="39">
        <v>1</v>
      </c>
      <c r="F624" s="14">
        <f>E624*D624</f>
        <v>0</v>
      </c>
    </row>
    <row r="625" spans="1:6" s="11" customFormat="1">
      <c r="A625" s="40"/>
      <c r="B625" s="41"/>
      <c r="C625" s="38"/>
      <c r="D625" s="39"/>
      <c r="F625" s="14">
        <f t="shared" ref="F625:F630" si="21">E625*D625</f>
        <v>0</v>
      </c>
    </row>
    <row r="626" spans="1:6" s="11" customFormat="1">
      <c r="A626" s="40">
        <v>2</v>
      </c>
      <c r="B626" s="41" t="s">
        <v>373</v>
      </c>
      <c r="C626" s="38" t="s">
        <v>2</v>
      </c>
      <c r="D626" s="39">
        <v>1</v>
      </c>
      <c r="F626" s="14">
        <f t="shared" si="21"/>
        <v>0</v>
      </c>
    </row>
    <row r="627" spans="1:6" s="11" customFormat="1">
      <c r="A627" s="40"/>
      <c r="B627" s="41"/>
      <c r="C627" s="38"/>
      <c r="D627" s="39"/>
      <c r="F627" s="14">
        <f t="shared" si="21"/>
        <v>0</v>
      </c>
    </row>
    <row r="628" spans="1:6" s="11" customFormat="1" ht="38.25">
      <c r="A628" s="40">
        <v>3</v>
      </c>
      <c r="B628" s="41" t="s">
        <v>395</v>
      </c>
      <c r="C628" s="38"/>
      <c r="D628" s="39"/>
      <c r="F628" s="14">
        <f t="shared" si="21"/>
        <v>0</v>
      </c>
    </row>
    <row r="629" spans="1:6" s="11" customFormat="1">
      <c r="A629" s="40"/>
      <c r="B629" s="41"/>
      <c r="C629" s="38"/>
      <c r="D629" s="39"/>
      <c r="F629" s="14">
        <f t="shared" si="21"/>
        <v>0</v>
      </c>
    </row>
    <row r="630" spans="1:6" s="11" customFormat="1" ht="38.25">
      <c r="A630" s="40">
        <v>4</v>
      </c>
      <c r="B630" s="41" t="s">
        <v>399</v>
      </c>
      <c r="C630" s="38"/>
      <c r="D630" s="39"/>
      <c r="F630" s="14">
        <f t="shared" si="21"/>
        <v>0</v>
      </c>
    </row>
    <row r="631" spans="1:6" s="11" customFormat="1">
      <c r="A631" s="40"/>
      <c r="B631" s="41"/>
      <c r="C631" s="38"/>
      <c r="D631" s="39"/>
      <c r="F631" s="14"/>
    </row>
    <row r="632" spans="1:6" s="11" customFormat="1" ht="15">
      <c r="A632" s="40"/>
      <c r="B632" s="42" t="s">
        <v>415</v>
      </c>
      <c r="C632" s="38"/>
      <c r="D632" s="39"/>
      <c r="F632" s="12">
        <f>SUM(F623:F631)</f>
        <v>0</v>
      </c>
    </row>
    <row r="633" spans="1:6" s="11" customFormat="1">
      <c r="A633" s="24"/>
      <c r="B633" s="25"/>
      <c r="C633" s="20"/>
      <c r="D633" s="21"/>
      <c r="F633" s="14"/>
    </row>
    <row r="634" spans="1:6" s="11" customFormat="1">
      <c r="A634" s="24"/>
      <c r="B634" s="25"/>
      <c r="C634" s="20"/>
      <c r="D634" s="21"/>
      <c r="F634" s="14"/>
    </row>
    <row r="635" spans="1:6" s="11" customFormat="1">
      <c r="A635" s="24"/>
      <c r="B635" s="25"/>
      <c r="C635" s="20"/>
      <c r="D635" s="21"/>
      <c r="F635" s="14"/>
    </row>
    <row r="636" spans="1:6" s="11" customFormat="1">
      <c r="A636" s="24"/>
      <c r="B636" s="25"/>
      <c r="C636" s="20"/>
      <c r="D636" s="21"/>
      <c r="F636" s="14"/>
    </row>
    <row r="637" spans="1:6" s="11" customFormat="1">
      <c r="A637" s="24"/>
      <c r="B637" s="25"/>
      <c r="C637" s="20"/>
      <c r="D637" s="21"/>
      <c r="F637" s="14"/>
    </row>
    <row r="638" spans="1:6" s="11" customFormat="1">
      <c r="A638" s="24"/>
      <c r="B638" s="25"/>
      <c r="C638" s="20"/>
      <c r="D638" s="21"/>
      <c r="F638" s="14"/>
    </row>
    <row r="639" spans="1:6" s="11" customFormat="1">
      <c r="A639" s="24"/>
      <c r="B639" s="25"/>
      <c r="C639" s="20"/>
      <c r="D639" s="21"/>
      <c r="F639" s="14"/>
    </row>
    <row r="640" spans="1:6" s="11" customFormat="1">
      <c r="A640" s="24"/>
      <c r="B640" s="25"/>
      <c r="C640" s="20"/>
      <c r="D640" s="21"/>
      <c r="F640" s="14"/>
    </row>
    <row r="641" spans="1:6" s="11" customFormat="1">
      <c r="A641" s="24"/>
      <c r="B641" s="25"/>
      <c r="C641" s="20"/>
      <c r="D641" s="21"/>
      <c r="F641" s="14"/>
    </row>
    <row r="642" spans="1:6" s="11" customFormat="1">
      <c r="A642" s="24"/>
      <c r="B642" s="25"/>
      <c r="C642" s="20"/>
      <c r="D642" s="21"/>
      <c r="F642" s="14"/>
    </row>
    <row r="643" spans="1:6" s="11" customFormat="1">
      <c r="A643" s="24"/>
      <c r="B643" s="25"/>
      <c r="C643" s="20"/>
      <c r="D643" s="21"/>
      <c r="F643" s="14"/>
    </row>
    <row r="645" spans="1:6">
      <c r="C645" s="43"/>
      <c r="D645" s="44"/>
    </row>
    <row r="646" spans="1:6">
      <c r="A646" s="45" t="s">
        <v>55</v>
      </c>
      <c r="B646" s="46" t="s">
        <v>78</v>
      </c>
      <c r="C646" s="43"/>
      <c r="D646" s="44"/>
    </row>
    <row r="647" spans="1:6">
      <c r="A647" s="47"/>
      <c r="B647" s="48"/>
      <c r="C647" s="43"/>
      <c r="D647" s="44"/>
    </row>
    <row r="648" spans="1:6">
      <c r="A648" s="45" t="s">
        <v>56</v>
      </c>
      <c r="B648" s="46" t="s">
        <v>6</v>
      </c>
      <c r="C648" s="43"/>
      <c r="D648" s="44"/>
    </row>
    <row r="649" spans="1:6">
      <c r="A649" s="47" t="s">
        <v>7</v>
      </c>
      <c r="B649" s="48" t="s">
        <v>8</v>
      </c>
      <c r="C649" s="43"/>
      <c r="D649" s="44"/>
      <c r="F649" s="13">
        <f>F15</f>
        <v>0</v>
      </c>
    </row>
    <row r="650" spans="1:6">
      <c r="A650" s="47" t="s">
        <v>15</v>
      </c>
      <c r="B650" s="48" t="s">
        <v>16</v>
      </c>
      <c r="C650" s="43"/>
      <c r="D650" s="44"/>
      <c r="F650" s="13">
        <f>F63</f>
        <v>0</v>
      </c>
    </row>
    <row r="651" spans="1:6">
      <c r="A651" s="47" t="s">
        <v>17</v>
      </c>
      <c r="B651" s="48" t="s">
        <v>18</v>
      </c>
      <c r="C651" s="43"/>
      <c r="D651" s="44"/>
      <c r="F651" s="13">
        <f>F103</f>
        <v>0</v>
      </c>
    </row>
    <row r="652" spans="1:6">
      <c r="A652" s="47" t="s">
        <v>26</v>
      </c>
      <c r="B652" s="48" t="s">
        <v>70</v>
      </c>
      <c r="C652" s="43"/>
      <c r="D652" s="44"/>
      <c r="F652" s="13">
        <f>F150</f>
        <v>0</v>
      </c>
    </row>
    <row r="653" spans="1:6">
      <c r="A653" s="47" t="s">
        <v>36</v>
      </c>
      <c r="B653" s="48" t="s">
        <v>37</v>
      </c>
      <c r="C653" s="43"/>
      <c r="D653" s="44"/>
      <c r="F653" s="13">
        <f>F179</f>
        <v>0</v>
      </c>
    </row>
    <row r="654" spans="1:6">
      <c r="A654" s="47" t="s">
        <v>40</v>
      </c>
      <c r="B654" s="48" t="s">
        <v>104</v>
      </c>
      <c r="C654" s="43"/>
      <c r="D654" s="44"/>
      <c r="F654" s="13">
        <f>F222</f>
        <v>0</v>
      </c>
    </row>
    <row r="655" spans="1:6">
      <c r="A655" s="49" t="s">
        <v>41</v>
      </c>
      <c r="B655" s="50" t="s">
        <v>280</v>
      </c>
      <c r="C655" s="43"/>
      <c r="D655" s="44"/>
      <c r="F655" s="13">
        <f>F249</f>
        <v>0</v>
      </c>
    </row>
    <row r="656" spans="1:6">
      <c r="A656" s="47" t="s">
        <v>144</v>
      </c>
      <c r="B656" s="48" t="s">
        <v>42</v>
      </c>
      <c r="C656" s="43"/>
      <c r="D656" s="44"/>
      <c r="F656" s="13">
        <f>F292</f>
        <v>0</v>
      </c>
    </row>
    <row r="657" spans="1:6">
      <c r="A657" s="47" t="s">
        <v>238</v>
      </c>
      <c r="B657" s="48" t="s">
        <v>292</v>
      </c>
      <c r="C657" s="43"/>
      <c r="D657" s="44"/>
      <c r="F657" s="13">
        <f>F409</f>
        <v>0</v>
      </c>
    </row>
    <row r="658" spans="1:6">
      <c r="A658" s="51"/>
      <c r="B658" s="52" t="s">
        <v>97</v>
      </c>
      <c r="C658" s="43"/>
      <c r="D658" s="44"/>
      <c r="F658" s="18">
        <f>SUM(F649:F656)</f>
        <v>0</v>
      </c>
    </row>
    <row r="659" spans="1:6">
      <c r="A659" s="47"/>
      <c r="B659" s="48"/>
      <c r="C659" s="43"/>
      <c r="D659" s="44"/>
    </row>
    <row r="660" spans="1:6">
      <c r="A660" s="51" t="s">
        <v>57</v>
      </c>
      <c r="B660" s="52" t="s">
        <v>43</v>
      </c>
      <c r="C660" s="43"/>
      <c r="D660" s="44"/>
    </row>
    <row r="661" spans="1:6">
      <c r="A661" s="49" t="s">
        <v>7</v>
      </c>
      <c r="B661" s="50" t="s">
        <v>4</v>
      </c>
      <c r="C661" s="43"/>
      <c r="D661" s="44"/>
      <c r="F661" s="13">
        <f>F461</f>
        <v>0</v>
      </c>
    </row>
    <row r="662" spans="1:6">
      <c r="A662" s="49" t="s">
        <v>15</v>
      </c>
      <c r="B662" s="50" t="s">
        <v>197</v>
      </c>
      <c r="C662" s="43"/>
      <c r="D662" s="44"/>
      <c r="F662" s="13">
        <f>F483</f>
        <v>0</v>
      </c>
    </row>
    <row r="663" spans="1:6">
      <c r="A663" s="49" t="s">
        <v>17</v>
      </c>
      <c r="B663" s="50" t="s">
        <v>203</v>
      </c>
      <c r="C663" s="43"/>
      <c r="D663" s="44"/>
      <c r="F663" s="13">
        <f>F506</f>
        <v>0</v>
      </c>
    </row>
    <row r="664" spans="1:6">
      <c r="A664" s="49" t="s">
        <v>26</v>
      </c>
      <c r="B664" s="50" t="s">
        <v>119</v>
      </c>
      <c r="C664" s="43"/>
      <c r="D664" s="44"/>
      <c r="F664" s="13">
        <f>F529</f>
        <v>0</v>
      </c>
    </row>
    <row r="665" spans="1:6">
      <c r="A665" s="49" t="s">
        <v>36</v>
      </c>
      <c r="B665" s="50" t="s">
        <v>125</v>
      </c>
      <c r="C665" s="43"/>
      <c r="D665" s="44"/>
      <c r="F665" s="13">
        <f>F598</f>
        <v>0</v>
      </c>
    </row>
    <row r="666" spans="1:6">
      <c r="A666" s="49" t="s">
        <v>40</v>
      </c>
      <c r="B666" s="50" t="s">
        <v>213</v>
      </c>
      <c r="C666" s="43"/>
      <c r="D666" s="44"/>
      <c r="F666" s="13">
        <f>F619</f>
        <v>0</v>
      </c>
    </row>
    <row r="667" spans="1:6">
      <c r="A667" s="51"/>
      <c r="B667" s="52" t="s">
        <v>98</v>
      </c>
      <c r="C667" s="43"/>
      <c r="D667" s="44"/>
      <c r="F667" s="18">
        <f>SUM(F661:F666)</f>
        <v>0</v>
      </c>
    </row>
    <row r="668" spans="1:6">
      <c r="A668" s="51"/>
      <c r="B668" s="52"/>
      <c r="C668" s="43"/>
      <c r="D668" s="44"/>
    </row>
    <row r="669" spans="1:6">
      <c r="A669" s="51" t="s">
        <v>131</v>
      </c>
      <c r="B669" s="52" t="s">
        <v>132</v>
      </c>
      <c r="C669" s="43"/>
      <c r="D669" s="44"/>
      <c r="F669" s="18">
        <f>SUM(F632)</f>
        <v>0</v>
      </c>
    </row>
    <row r="670" spans="1:6">
      <c r="A670" s="47"/>
      <c r="B670" s="48"/>
      <c r="C670" s="43"/>
      <c r="D670" s="44"/>
    </row>
    <row r="671" spans="1:6">
      <c r="A671" s="47"/>
      <c r="B671" s="46" t="s">
        <v>133</v>
      </c>
      <c r="C671" s="53"/>
      <c r="D671" s="54"/>
      <c r="F671" s="18">
        <f>F658+F667+F669</f>
        <v>0</v>
      </c>
    </row>
    <row r="672" spans="1:6">
      <c r="A672" s="47"/>
      <c r="B672" s="48"/>
      <c r="C672" s="43"/>
      <c r="D672" s="44"/>
    </row>
    <row r="673" spans="1:4">
      <c r="A673" s="47"/>
      <c r="B673" s="48"/>
      <c r="C673" s="43"/>
      <c r="D673" s="44"/>
    </row>
    <row r="676" spans="1:4" ht="25.5">
      <c r="A676" s="47"/>
      <c r="B676" s="55" t="s">
        <v>374</v>
      </c>
    </row>
    <row r="677" spans="1:4">
      <c r="A677" s="47"/>
      <c r="B677" s="55"/>
    </row>
    <row r="678" spans="1:4">
      <c r="A678" s="56"/>
      <c r="B678" s="2" t="s">
        <v>375</v>
      </c>
    </row>
    <row r="679" spans="1:4">
      <c r="B679" s="57" t="s">
        <v>376</v>
      </c>
    </row>
    <row r="680" spans="1:4">
      <c r="B680" s="58" t="s">
        <v>377</v>
      </c>
    </row>
    <row r="681" spans="1:4">
      <c r="B681" s="58" t="s">
        <v>378</v>
      </c>
    </row>
    <row r="682" spans="1:4">
      <c r="A682" s="1"/>
      <c r="B682" s="2"/>
    </row>
    <row r="683" spans="1:4" ht="38.25">
      <c r="A683" s="3"/>
      <c r="B683" s="2" t="s">
        <v>379</v>
      </c>
    </row>
    <row r="684" spans="1:4">
      <c r="A684" s="59"/>
      <c r="B684" s="4"/>
    </row>
    <row r="685" spans="1:4" ht="76.5">
      <c r="A685" s="40">
        <v>1</v>
      </c>
      <c r="B685" s="60" t="s">
        <v>380</v>
      </c>
    </row>
    <row r="686" spans="1:4">
      <c r="A686" s="40"/>
      <c r="B686" s="61"/>
    </row>
    <row r="687" spans="1:4" ht="38.25">
      <c r="A687" s="40">
        <v>2</v>
      </c>
      <c r="B687" s="60" t="s">
        <v>381</v>
      </c>
    </row>
    <row r="688" spans="1:4">
      <c r="A688" s="40"/>
      <c r="B688" s="60"/>
    </row>
    <row r="689" spans="1:2" ht="63.75">
      <c r="A689" s="40">
        <v>3</v>
      </c>
      <c r="B689" s="60" t="s">
        <v>382</v>
      </c>
    </row>
    <row r="690" spans="1:2">
      <c r="A690" s="40"/>
      <c r="B690" s="60"/>
    </row>
    <row r="691" spans="1:2" ht="25.5">
      <c r="A691" s="40">
        <v>4</v>
      </c>
      <c r="B691" s="60" t="s">
        <v>383</v>
      </c>
    </row>
    <row r="692" spans="1:2">
      <c r="A692" s="40"/>
      <c r="B692" s="60"/>
    </row>
    <row r="693" spans="1:2" ht="51">
      <c r="A693" s="40">
        <v>5</v>
      </c>
      <c r="B693" s="60" t="s">
        <v>384</v>
      </c>
    </row>
    <row r="694" spans="1:2">
      <c r="A694" s="40"/>
      <c r="B694" s="60"/>
    </row>
    <row r="695" spans="1:2" ht="51">
      <c r="A695" s="40">
        <v>6</v>
      </c>
      <c r="B695" s="60" t="s">
        <v>385</v>
      </c>
    </row>
    <row r="696" spans="1:2">
      <c r="A696" s="40"/>
      <c r="B696" s="60"/>
    </row>
    <row r="697" spans="1:2" ht="76.5">
      <c r="A697" s="40">
        <v>7</v>
      </c>
      <c r="B697" s="60" t="s">
        <v>386</v>
      </c>
    </row>
    <row r="698" spans="1:2">
      <c r="A698" s="40"/>
      <c r="B698" s="60"/>
    </row>
    <row r="699" spans="1:2" ht="25.5">
      <c r="A699" s="40">
        <v>8</v>
      </c>
      <c r="B699" s="60" t="s">
        <v>387</v>
      </c>
    </row>
    <row r="700" spans="1:2">
      <c r="A700" s="40"/>
      <c r="B700" s="60"/>
    </row>
    <row r="701" spans="1:2" ht="25.5">
      <c r="A701" s="40">
        <v>9</v>
      </c>
      <c r="B701" s="60" t="s">
        <v>388</v>
      </c>
    </row>
    <row r="702" spans="1:2">
      <c r="A702" s="40"/>
      <c r="B702" s="60"/>
    </row>
    <row r="703" spans="1:2" ht="25.5">
      <c r="A703" s="40">
        <v>10</v>
      </c>
      <c r="B703" s="60" t="s">
        <v>389</v>
      </c>
    </row>
    <row r="704" spans="1:2">
      <c r="A704" s="40"/>
      <c r="B704" s="60"/>
    </row>
    <row r="705" spans="1:2" ht="38.25">
      <c r="A705" s="40">
        <v>11</v>
      </c>
      <c r="B705" s="60" t="s">
        <v>390</v>
      </c>
    </row>
    <row r="706" spans="1:2">
      <c r="A706" s="40"/>
      <c r="B706" s="60"/>
    </row>
    <row r="707" spans="1:2">
      <c r="A707" s="40">
        <v>12</v>
      </c>
      <c r="B707" s="60" t="s">
        <v>391</v>
      </c>
    </row>
    <row r="708" spans="1:2">
      <c r="A708" s="40"/>
      <c r="B708" s="60"/>
    </row>
    <row r="709" spans="1:2" ht="25.5">
      <c r="A709" s="40">
        <v>13</v>
      </c>
      <c r="B709" s="60" t="s">
        <v>392</v>
      </c>
    </row>
    <row r="710" spans="1:2">
      <c r="A710" s="40"/>
      <c r="B710" s="60"/>
    </row>
    <row r="711" spans="1:2" ht="51">
      <c r="A711" s="40">
        <v>14</v>
      </c>
      <c r="B711" s="62" t="s">
        <v>393</v>
      </c>
    </row>
  </sheetData>
  <sheetProtection password="DFC9" sheet="1" objects="1" scenarios="1"/>
  <pageMargins left="0.98425196850393704" right="0.70866141732283472" top="0.74803149606299213" bottom="0.74803149606299213" header="0.31496062992125984" footer="0.31496062992125984"/>
  <pageSetup paperSize="9" scale="76" orientation="portrait" r:id="rId1"/>
  <rowBreaks count="2" manualBreakCount="2">
    <brk id="413" max="16383" man="1"/>
    <brk id="5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2016-12-09T08:15:55Z</dcterms:created>
  <dcterms:modified xsi:type="dcterms:W3CDTF">2017-01-03T14:48:15Z</dcterms:modified>
</cp:coreProperties>
</file>