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kfs\ori skupna mapa\JAVNA NAROČILA\2021\JN Raziskovalna vrtina\Popravek RD\Razpisna dok. za objavo\"/>
    </mc:Choice>
  </mc:AlternateContent>
  <workbookProtection workbookAlgorithmName="SHA-512" workbookHashValue="09VE7eqeZyzmAD7tkPpeY03nduDb5iwC4t7Op5Afck5zPkTF+/N+sKvVNmmVm4nVGQq1Wv4ni4M7a3yhF3KHhA==" workbookSaltValue="ik6YQlEUiRHx6HmhN2OG1g==" workbookSpinCount="100000" lockStructure="1"/>
  <bookViews>
    <workbookView xWindow="32760" yWindow="32760" windowWidth="28800" windowHeight="11625"/>
  </bookViews>
  <sheets>
    <sheet name="Popis del" sheetId="1" r:id="rId1"/>
    <sheet name="Sheet2" sheetId="2" r:id="rId2"/>
    <sheet name="Sheet3" sheetId="3" r:id="rId3"/>
  </sheets>
  <definedNames>
    <definedName name="_xlnm.Print_Area" localSheetId="0">'Popis del'!$A$4:$F$22</definedName>
  </definedNames>
  <calcPr calcId="162913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5" i="1"/>
  <c r="F6" i="1" l="1"/>
  <c r="F21" i="1" s="1"/>
  <c r="F22" i="1" l="1"/>
  <c r="F23" i="1" l="1"/>
  <c r="F24" i="1" s="1"/>
</calcChain>
</file>

<file path=xl/sharedStrings.xml><?xml version="1.0" encoding="utf-8"?>
<sst xmlns="http://schemas.openxmlformats.org/spreadsheetml/2006/main" count="60" uniqueCount="52">
  <si>
    <t>m</t>
  </si>
  <si>
    <t>tr.</t>
  </si>
  <si>
    <t>Transport vrtalne garniture in opreme z montažo in demontažo ter transport cevi in drugega materjala</t>
  </si>
  <si>
    <t>ura</t>
  </si>
  <si>
    <t>h</t>
  </si>
  <si>
    <t>Aktiviranje in čiščenje vrtine po vrtanju</t>
  </si>
  <si>
    <t>poskus</t>
  </si>
  <si>
    <t>Montaža in demontaža opreme</t>
  </si>
  <si>
    <t>kos</t>
  </si>
  <si>
    <t>Vrtanje po metodi overburden fi 314 mm</t>
  </si>
  <si>
    <t>Izdelava gradbenega platoja</t>
  </si>
  <si>
    <t>izg</t>
  </si>
  <si>
    <t>Dno vodnjaka in prirobnica DN250 s pokrovom AISI 304/304L, drobni material</t>
  </si>
  <si>
    <t>Izvedba globoke raziskovalne vrtine na lokaciji Iverje za potrebe vodooskrbe občine Kamnik</t>
  </si>
  <si>
    <t>Št. postavke</t>
  </si>
  <si>
    <t>Opis</t>
  </si>
  <si>
    <t>Količina</t>
  </si>
  <si>
    <t>Enota</t>
  </si>
  <si>
    <t>Cena v EUR/enota</t>
  </si>
  <si>
    <t>Vrednost v EUR brez DDV</t>
  </si>
  <si>
    <t>DDV</t>
  </si>
  <si>
    <t>SKUPAJ z DDV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</si>
  <si>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</si>
  <si>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</si>
  <si>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</si>
  <si>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</si>
  <si>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</si>
  <si>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</si>
  <si>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</si>
  <si>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</si>
  <si>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</si>
  <si>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</si>
  <si>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</si>
  <si>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</si>
  <si>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</si>
  <si>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</si>
  <si>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</si>
  <si>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</si>
  <si>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</si>
  <si>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SKUPAJ brez DDV</t>
  </si>
  <si>
    <t>Dobava polnih cevi 168/5 mm nerjavno jeklo AISI 304/304L</t>
  </si>
  <si>
    <t>Vgradnja  cevi fi 168/5 mm</t>
  </si>
  <si>
    <t>Vrtanje z udarnim kladivom fi 193 mm do globine 170 m</t>
  </si>
  <si>
    <t>Vrtanje z udarnim kladivom fi273mm  do globine 65 m</t>
  </si>
  <si>
    <t>Vgradnja in cementacija cevi 244,5/6,3 mm polne cevi, cementacija</t>
  </si>
  <si>
    <t>Dobava polnih cevi s transportom na lokacijo fi  244/6,3 mm, inox AISI 304/304L</t>
  </si>
  <si>
    <t>Dobava filterskih cevi 168/5 mm nerjavno jeklo AISI 304/304L, slot 3mm</t>
  </si>
  <si>
    <t>Izdelava in montaža kosa za spuščanje slepe kolone, material AISI 304/304L</t>
  </si>
  <si>
    <t>por</t>
  </si>
  <si>
    <t>Nepredvideni stroški 7%</t>
  </si>
  <si>
    <t>PID izvedenih del z opisom ter popisom od odstopanj od projektne dokumentacije</t>
  </si>
  <si>
    <t>Črpalni poskus - priprava opreme za izvedbo črpalnega poskusa, vgradnja potopne črpalke, merilca pretoka in izvedba odtoka načrpane vode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</si>
</sst>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164" fontId="3" fillId="0" borderId="0" xfId="0" applyNumberFormat="1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right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right" wrapText="1"/>
    </xf>
    <xf numFmtId="164" fontId="3" fillId="0" borderId="1" xfId="0" applyNumberFormat="1" applyFont="1" applyBorder="1" applyAlignment="1" applyProtection="1">
      <alignment horizontal="right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E17" sqref="E17"/>
    </sheetView>
  </sheetViews>
  <sheetFormatPr defaultRowHeight="12.75" x14ac:dyDescent="0.2"/>
  <cols>
    <col min="1" max="1" width="10.42578125" customWidth="1"/>
    <col min="2" max="2" width="37.140625" customWidth="1"/>
    <col min="5" max="5" width="14.85546875" bestFit="1" customWidth="1"/>
    <col min="6" max="6" width="20.42578125" bestFit="1" customWidth="1"/>
    <col min="7" max="7" width="10.7109375" bestFit="1" customWidth="1"/>
    <col min="9" max="9" width="11" customWidth="1"/>
    <col min="10" max="10" width="14.7109375" customWidth="1"/>
  </cols>
  <sheetData>
    <row r="1" spans="1:14" ht="15" x14ac:dyDescent="0.25">
      <c r="A1" s="9" t="s">
        <v>13</v>
      </c>
    </row>
    <row r="4" spans="1:14" x14ac:dyDescent="0.2">
      <c r="A4" s="5" t="s">
        <v>14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I4" s="2"/>
      <c r="J4" s="2"/>
    </row>
    <row r="5" spans="1:14" ht="38.25" x14ac:dyDescent="0.2">
      <c r="A5" s="16" t="s">
        <v>22</v>
      </c>
      <c r="B5" s="17" t="s">
        <v>2</v>
      </c>
      <c r="C5" s="18">
        <v>1</v>
      </c>
      <c r="D5" s="8" t="s">
        <v>1</v>
      </c>
      <c r="E5" s="29"/>
      <c r="F5" s="19">
        <f>C5*E5</f>
        <v>0</v>
      </c>
      <c r="I5" s="22"/>
      <c r="J5" s="23"/>
      <c r="K5" s="24"/>
      <c r="L5" s="25"/>
      <c r="M5" s="26"/>
      <c r="N5" s="26"/>
    </row>
    <row r="6" spans="1:14" x14ac:dyDescent="0.2">
      <c r="A6" s="16" t="s">
        <v>23</v>
      </c>
      <c r="B6" s="17" t="s">
        <v>7</v>
      </c>
      <c r="C6" s="18">
        <v>16</v>
      </c>
      <c r="D6" s="8" t="s">
        <v>3</v>
      </c>
      <c r="E6" s="29"/>
      <c r="F6" s="19">
        <f>C6*E6</f>
        <v>0</v>
      </c>
      <c r="I6" s="22"/>
      <c r="J6" s="23"/>
      <c r="K6" s="24"/>
      <c r="L6" s="25"/>
      <c r="M6" s="26"/>
      <c r="N6" s="26"/>
    </row>
    <row r="7" spans="1:14" x14ac:dyDescent="0.2">
      <c r="A7" s="16" t="s">
        <v>24</v>
      </c>
      <c r="B7" s="17" t="s">
        <v>10</v>
      </c>
      <c r="C7" s="18">
        <v>1</v>
      </c>
      <c r="D7" s="8" t="s">
        <v>11</v>
      </c>
      <c r="E7" s="29"/>
      <c r="F7" s="19">
        <f t="shared" ref="F7:F20" si="0">C7*E7</f>
        <v>0</v>
      </c>
      <c r="I7" s="22"/>
      <c r="J7" s="23"/>
      <c r="K7" s="24"/>
      <c r="L7" s="25"/>
      <c r="M7" s="26"/>
      <c r="N7" s="26"/>
    </row>
    <row r="8" spans="1:14" x14ac:dyDescent="0.2">
      <c r="A8" s="16" t="s">
        <v>25</v>
      </c>
      <c r="B8" s="17" t="s">
        <v>9</v>
      </c>
      <c r="C8" s="18">
        <v>21</v>
      </c>
      <c r="D8" s="8" t="s">
        <v>0</v>
      </c>
      <c r="E8" s="29"/>
      <c r="F8" s="19">
        <f t="shared" si="0"/>
        <v>0</v>
      </c>
      <c r="I8" s="22"/>
      <c r="J8" s="23"/>
      <c r="K8" s="24"/>
      <c r="L8" s="25"/>
      <c r="M8" s="26"/>
      <c r="N8" s="26"/>
    </row>
    <row r="9" spans="1:14" ht="25.5" x14ac:dyDescent="0.2">
      <c r="A9" s="16" t="s">
        <v>26</v>
      </c>
      <c r="B9" s="17" t="s">
        <v>43</v>
      </c>
      <c r="C9" s="18">
        <v>44</v>
      </c>
      <c r="D9" s="8" t="s">
        <v>0</v>
      </c>
      <c r="E9" s="29"/>
      <c r="F9" s="19">
        <f t="shared" si="0"/>
        <v>0</v>
      </c>
      <c r="I9" s="22"/>
      <c r="J9" s="23"/>
      <c r="K9" s="24"/>
      <c r="L9" s="25"/>
      <c r="M9" s="26"/>
      <c r="N9" s="26"/>
    </row>
    <row r="10" spans="1:14" ht="25.5" x14ac:dyDescent="0.2">
      <c r="A10" s="16" t="s">
        <v>27</v>
      </c>
      <c r="B10" s="20" t="s">
        <v>42</v>
      </c>
      <c r="C10" s="18">
        <v>105</v>
      </c>
      <c r="D10" s="8" t="s">
        <v>0</v>
      </c>
      <c r="E10" s="29"/>
      <c r="F10" s="19">
        <f t="shared" si="0"/>
        <v>0</v>
      </c>
      <c r="I10" s="22"/>
      <c r="J10" s="27"/>
      <c r="K10" s="24"/>
      <c r="L10" s="25"/>
      <c r="M10" s="26"/>
      <c r="N10" s="26"/>
    </row>
    <row r="11" spans="1:14" ht="25.5" x14ac:dyDescent="0.2">
      <c r="A11" s="16" t="s">
        <v>28</v>
      </c>
      <c r="B11" s="20" t="s">
        <v>44</v>
      </c>
      <c r="C11" s="18">
        <v>65</v>
      </c>
      <c r="D11" s="8" t="s">
        <v>0</v>
      </c>
      <c r="E11" s="29"/>
      <c r="F11" s="19">
        <f t="shared" si="0"/>
        <v>0</v>
      </c>
      <c r="I11" s="22"/>
      <c r="J11" s="27"/>
      <c r="K11" s="24"/>
      <c r="L11" s="25"/>
      <c r="M11" s="26"/>
      <c r="N11" s="26"/>
    </row>
    <row r="12" spans="1:14" x14ac:dyDescent="0.2">
      <c r="A12" s="16" t="s">
        <v>29</v>
      </c>
      <c r="B12" s="20" t="s">
        <v>41</v>
      </c>
      <c r="C12" s="18">
        <v>105</v>
      </c>
      <c r="D12" s="8" t="s">
        <v>0</v>
      </c>
      <c r="E12" s="29"/>
      <c r="F12" s="19">
        <f t="shared" si="0"/>
        <v>0</v>
      </c>
      <c r="I12" s="22"/>
      <c r="J12" s="27"/>
      <c r="K12" s="24"/>
      <c r="L12" s="25"/>
      <c r="M12" s="26"/>
      <c r="N12" s="26"/>
    </row>
    <row r="13" spans="1:14" ht="25.5" x14ac:dyDescent="0.2">
      <c r="A13" s="16" t="s">
        <v>30</v>
      </c>
      <c r="B13" s="20" t="s">
        <v>45</v>
      </c>
      <c r="C13" s="18">
        <v>65</v>
      </c>
      <c r="D13" s="8" t="s">
        <v>0</v>
      </c>
      <c r="E13" s="29"/>
      <c r="F13" s="19">
        <f t="shared" si="0"/>
        <v>0</v>
      </c>
      <c r="I13" s="22"/>
      <c r="J13" s="27"/>
      <c r="K13" s="24"/>
      <c r="L13" s="25"/>
      <c r="M13" s="26"/>
      <c r="N13" s="26"/>
    </row>
    <row r="14" spans="1:14" ht="25.5" x14ac:dyDescent="0.2">
      <c r="A14" s="16" t="s">
        <v>31</v>
      </c>
      <c r="B14" s="20" t="s">
        <v>46</v>
      </c>
      <c r="C14" s="18">
        <v>100</v>
      </c>
      <c r="D14" s="8" t="s">
        <v>0</v>
      </c>
      <c r="E14" s="29"/>
      <c r="F14" s="19">
        <f t="shared" si="0"/>
        <v>0</v>
      </c>
      <c r="I14" s="22"/>
      <c r="J14" s="27"/>
      <c r="K14" s="24"/>
      <c r="L14" s="25"/>
      <c r="M14" s="26"/>
      <c r="N14" s="26"/>
    </row>
    <row r="15" spans="1:14" ht="25.5" x14ac:dyDescent="0.2">
      <c r="A15" s="16" t="s">
        <v>32</v>
      </c>
      <c r="B15" s="20" t="s">
        <v>40</v>
      </c>
      <c r="C15" s="18">
        <v>8</v>
      </c>
      <c r="D15" s="8" t="s">
        <v>0</v>
      </c>
      <c r="E15" s="29"/>
      <c r="F15" s="19">
        <f t="shared" si="0"/>
        <v>0</v>
      </c>
      <c r="I15" s="22"/>
      <c r="J15" s="27"/>
      <c r="K15" s="24"/>
      <c r="L15" s="25"/>
      <c r="M15" s="26"/>
      <c r="N15" s="26"/>
    </row>
    <row r="16" spans="1:14" ht="25.5" x14ac:dyDescent="0.2">
      <c r="A16" s="16" t="s">
        <v>33</v>
      </c>
      <c r="B16" s="20" t="s">
        <v>47</v>
      </c>
      <c r="C16" s="18">
        <v>1</v>
      </c>
      <c r="D16" s="8" t="s">
        <v>8</v>
      </c>
      <c r="E16" s="29"/>
      <c r="F16" s="19">
        <f t="shared" si="0"/>
        <v>0</v>
      </c>
      <c r="I16" s="22"/>
      <c r="J16" s="27"/>
      <c r="K16" s="24"/>
      <c r="L16" s="25"/>
      <c r="M16" s="26"/>
      <c r="N16" s="26"/>
    </row>
    <row r="17" spans="1:14" ht="25.5" x14ac:dyDescent="0.2">
      <c r="A17" s="16" t="s">
        <v>34</v>
      </c>
      <c r="B17" s="20" t="s">
        <v>12</v>
      </c>
      <c r="C17" s="18">
        <v>1</v>
      </c>
      <c r="D17" s="8" t="s">
        <v>8</v>
      </c>
      <c r="E17" s="29"/>
      <c r="F17" s="19">
        <f t="shared" si="0"/>
        <v>0</v>
      </c>
      <c r="G17" s="4"/>
      <c r="I17" s="22"/>
      <c r="J17" s="27"/>
      <c r="K17" s="24"/>
      <c r="L17" s="25"/>
      <c r="M17" s="26"/>
      <c r="N17" s="26"/>
    </row>
    <row r="18" spans="1:14" x14ac:dyDescent="0.2">
      <c r="A18" s="16" t="s">
        <v>35</v>
      </c>
      <c r="B18" s="20" t="s">
        <v>5</v>
      </c>
      <c r="C18" s="21">
        <v>42</v>
      </c>
      <c r="D18" s="8" t="s">
        <v>4</v>
      </c>
      <c r="E18" s="29"/>
      <c r="F18" s="19">
        <f t="shared" si="0"/>
        <v>0</v>
      </c>
      <c r="G18" s="4"/>
      <c r="I18" s="22"/>
      <c r="J18" s="27"/>
      <c r="K18" s="28"/>
      <c r="L18" s="25"/>
      <c r="M18" s="26"/>
      <c r="N18" s="26"/>
    </row>
    <row r="19" spans="1:14" ht="51" x14ac:dyDescent="0.2">
      <c r="A19" s="16" t="s">
        <v>36</v>
      </c>
      <c r="B19" s="20" t="s">
        <v>51</v>
      </c>
      <c r="C19" s="21">
        <v>1</v>
      </c>
      <c r="D19" s="8" t="s">
        <v>6</v>
      </c>
      <c r="E19" s="29"/>
      <c r="F19" s="19">
        <f t="shared" si="0"/>
        <v>0</v>
      </c>
      <c r="I19" s="22"/>
      <c r="J19" s="27"/>
      <c r="K19" s="28"/>
      <c r="L19" s="25"/>
      <c r="M19" s="26"/>
      <c r="N19" s="26"/>
    </row>
    <row r="20" spans="1:14" ht="25.5" x14ac:dyDescent="0.2">
      <c r="A20" s="16" t="s">
        <v>37</v>
      </c>
      <c r="B20" s="20" t="s">
        <v>50</v>
      </c>
      <c r="C20" s="18">
        <v>1</v>
      </c>
      <c r="D20" s="8" t="s">
        <v>48</v>
      </c>
      <c r="E20" s="29"/>
      <c r="F20" s="19">
        <f t="shared" si="0"/>
        <v>0</v>
      </c>
      <c r="I20" s="22"/>
      <c r="J20" s="27"/>
      <c r="K20" s="24"/>
      <c r="L20" s="25"/>
      <c r="M20" s="26"/>
      <c r="N20" s="26"/>
    </row>
    <row r="21" spans="1:14" x14ac:dyDescent="0.2">
      <c r="A21" s="16" t="s">
        <v>38</v>
      </c>
      <c r="B21" s="20" t="s">
        <v>49</v>
      </c>
      <c r="C21" s="18"/>
      <c r="D21" s="8"/>
      <c r="E21" s="19"/>
      <c r="F21" s="19">
        <f>SUM(F5:F20)*0.07</f>
        <v>0</v>
      </c>
      <c r="I21" s="22"/>
      <c r="J21" s="27"/>
      <c r="K21" s="24"/>
      <c r="L21" s="25"/>
      <c r="M21" s="26"/>
      <c r="N21" s="26"/>
    </row>
    <row r="22" spans="1:14" x14ac:dyDescent="0.2">
      <c r="A22" s="11"/>
      <c r="B22" s="14" t="s">
        <v>39</v>
      </c>
      <c r="C22" s="12"/>
      <c r="D22" s="12"/>
      <c r="E22" s="12"/>
      <c r="F22" s="13">
        <f>SUM(F5:F21)</f>
        <v>0</v>
      </c>
      <c r="J22" s="1"/>
    </row>
    <row r="23" spans="1:14" x14ac:dyDescent="0.2">
      <c r="A23" s="11"/>
      <c r="B23" s="14" t="s">
        <v>20</v>
      </c>
      <c r="C23" s="12"/>
      <c r="D23" s="12"/>
      <c r="E23" s="12"/>
      <c r="F23" s="13">
        <f>F22*0.22</f>
        <v>0</v>
      </c>
      <c r="J23" s="1"/>
    </row>
    <row r="24" spans="1:14" x14ac:dyDescent="0.2">
      <c r="A24" s="11"/>
      <c r="B24" s="15" t="s">
        <v>21</v>
      </c>
      <c r="C24" s="12"/>
      <c r="D24" s="12"/>
      <c r="E24" s="12"/>
      <c r="F24" s="13">
        <f>SUM(F22:F23)</f>
        <v>0</v>
      </c>
      <c r="J24" s="1"/>
    </row>
    <row r="25" spans="1:14" x14ac:dyDescent="0.2">
      <c r="A25" s="6"/>
      <c r="B25" s="6"/>
      <c r="C25" s="6"/>
      <c r="D25" s="6"/>
      <c r="E25" s="6"/>
      <c r="F25" s="7"/>
    </row>
    <row r="27" spans="1:14" x14ac:dyDescent="0.2">
      <c r="B27" s="3"/>
      <c r="F27" s="1"/>
    </row>
  </sheetData>
  <sheetProtection algorithmName="SHA-512" hashValue="BberqnrNncwMuRHZOvw0VN3qhSw+2ix3c3UY9uxnflRyiQhLcW5jgxo9P449/1htJeAzNX308kZtsrEKK2jOvQ==" saltValue="GHIDTeVl/hW0DAFyb0oZJw==" spinCount="100000" sheet="1" objects="1" scenarios="1"/>
  <phoneticPr fontId="0" type="noConversion"/>
  <pageMargins left="0.75" right="0.75" top="1" bottom="1" header="0.5" footer="0.5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Popis del</vt:lpstr>
      <vt:lpstr>Sheet2</vt:lpstr>
      <vt:lpstr>Sheet3</vt:lpstr>
      <vt:lpstr>'Popis del'!Področje_tiskanja</vt:lpstr>
    </vt:vector>
  </TitlesOfParts>
  <Company>GEOKO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Štucin</dc:creator>
  <cp:lastModifiedBy>Romana Lanišek</cp:lastModifiedBy>
  <cp:lastPrinted>2013-03-22T11:01:48Z</cp:lastPrinted>
  <dcterms:created xsi:type="dcterms:W3CDTF">2003-06-09T10:27:17Z</dcterms:created>
  <dcterms:modified xsi:type="dcterms:W3CDTF">2021-11-29T10:36:14Z</dcterms:modified>
</cp:coreProperties>
</file>