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9035" windowHeight="132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46" i="1" l="1"/>
  <c r="F61" i="1" l="1"/>
  <c r="D61" i="1"/>
  <c r="F11" i="1"/>
  <c r="D25" i="1"/>
  <c r="D64" i="1" l="1"/>
  <c r="E59" i="1"/>
  <c r="E48" i="1"/>
  <c r="D41" i="1"/>
  <c r="D46" i="1" s="1"/>
  <c r="E36" i="1"/>
  <c r="E58" i="1"/>
  <c r="E57" i="1"/>
  <c r="E56" i="1"/>
  <c r="E55" i="1"/>
  <c r="E54" i="1"/>
  <c r="E53" i="1"/>
  <c r="E52" i="1"/>
  <c r="E34" i="1"/>
  <c r="E44" i="1"/>
  <c r="E43" i="1"/>
  <c r="E40" i="1"/>
  <c r="E39" i="1"/>
  <c r="E38" i="1"/>
  <c r="E37" i="1"/>
  <c r="E35" i="1"/>
  <c r="E33" i="1"/>
  <c r="E32" i="1"/>
  <c r="E31" i="1"/>
  <c r="E23" i="1"/>
  <c r="E22" i="1"/>
  <c r="F21" i="1"/>
  <c r="F25" i="1" s="1"/>
  <c r="F64" i="1" s="1"/>
  <c r="E19" i="1"/>
  <c r="E18" i="1"/>
  <c r="E17" i="1"/>
  <c r="C36" i="1"/>
  <c r="C37" i="1" s="1"/>
  <c r="E61" i="1" l="1"/>
  <c r="E46" i="1"/>
  <c r="E25" i="1"/>
  <c r="E64" i="1" l="1"/>
</calcChain>
</file>

<file path=xl/sharedStrings.xml><?xml version="1.0" encoding="utf-8"?>
<sst xmlns="http://schemas.openxmlformats.org/spreadsheetml/2006/main" count="75" uniqueCount="68">
  <si>
    <t>OBRTNA CONA  - 1.FAZA</t>
  </si>
  <si>
    <t>REKONSTRUKCIJA CESTE NA PREKOPI - 2.FAZA</t>
  </si>
  <si>
    <t>2012-2013</t>
  </si>
  <si>
    <t>OBNOVA IN DOZIDAVA VRTCA</t>
  </si>
  <si>
    <t>2013-2014</t>
  </si>
  <si>
    <t>HIDRAVLIČNA IZBOLJŠAVA VODOVODNEGA SISTEMA</t>
  </si>
  <si>
    <t>- MALENCE - ČUKAJNE</t>
  </si>
  <si>
    <t>- GORNJA PREKOPA  - POLJANE</t>
  </si>
  <si>
    <t>- SLINOVCE -UNETIČ</t>
  </si>
  <si>
    <t>- OŠTRC -ZAVODE</t>
  </si>
  <si>
    <t>- JABLANCE  -MEJA Z OBČINO KRŠKO (STARI GRAD)</t>
  </si>
  <si>
    <t>- ČRNEŠKI VRH</t>
  </si>
  <si>
    <t>- BANDELJ - UNETIČ - PUSTOSLEMŠEK</t>
  </si>
  <si>
    <t>ŠPORTNO REKREACIJSKI CENTER  - 1.FAZA</t>
  </si>
  <si>
    <t xml:space="preserve">  LETO</t>
  </si>
  <si>
    <t>Skupaj A.</t>
  </si>
  <si>
    <t>A.</t>
  </si>
  <si>
    <t>Večji projekti</t>
  </si>
  <si>
    <t>B.</t>
  </si>
  <si>
    <t>- KOPRIVNIK  2, KOPRIVNIK 4</t>
  </si>
  <si>
    <t>POSAVSKA ŠPAJZA (stara pošta)</t>
  </si>
  <si>
    <t>- GRAJSKA  -  BOLTEZ</t>
  </si>
  <si>
    <t>Skupaj B.</t>
  </si>
  <si>
    <t>C.</t>
  </si>
  <si>
    <t>2011-2014</t>
  </si>
  <si>
    <t>D.</t>
  </si>
  <si>
    <t xml:space="preserve">Obnove javnih poti : asfaltiranje, izgradnja,... </t>
  </si>
  <si>
    <t>- RŽIŠČE</t>
  </si>
  <si>
    <t>- UREDITEV ODVODNIH KANALOV</t>
  </si>
  <si>
    <t>- ASFALTIRANJE  DVORIŠČA OBČINSKE STAVBE</t>
  </si>
  <si>
    <t>- SUBVENCIONIRANJE NAKUPA  MALIH KOM.ČISTILNIH NAPRAV</t>
  </si>
  <si>
    <t>2011-2012</t>
  </si>
  <si>
    <t>- OBNOVA APARTMANA V NEREZINAH</t>
  </si>
  <si>
    <t>- PROPUST  IN ODVODNJAVANJE NA CESTI PRI SAMOSTANU</t>
  </si>
  <si>
    <t>Skupaj E.</t>
  </si>
  <si>
    <t>- ŠKARPA IN ODVODNJAVANJE V ČRNEČI VASI</t>
  </si>
  <si>
    <t>- GORJUPOVA, LJUBLJANSKA CESTA, PAJIČ</t>
  </si>
  <si>
    <t>- VODENIŠKA  -  KUHAR</t>
  </si>
  <si>
    <t>Ostalo</t>
  </si>
  <si>
    <t>- PREPRIKLJUČITEV HIŠ NA GORJANSKI C. NA KANALIZACIJO</t>
  </si>
  <si>
    <t>- OREHOVEC - MIHELIN (zemeljska dela)</t>
  </si>
  <si>
    <t>- DOL.PREKOPA - JEREB (zemeljska dela)</t>
  </si>
  <si>
    <t>- EKOLOŠKI OTOKI  ( 8  )</t>
  </si>
  <si>
    <t>REKONSTRUKCIJA GORJANSKE CESTE S PLOČNIKI IN KOM.INFR.</t>
  </si>
  <si>
    <t>2007-2009</t>
  </si>
  <si>
    <t>OBVOZNICA KOSTANJEVICA NA KRKI</t>
  </si>
  <si>
    <t>2007-2010</t>
  </si>
  <si>
    <t>REKONSTRUKCIJA DRŽAVNE CESTE KOSTANJEVICA - KOPRIVNIK</t>
  </si>
  <si>
    <t>REKONSTRUKCIJA DRŽAVNE CESTE V PREKOPI - 1. FAZA</t>
  </si>
  <si>
    <t>2009-2010</t>
  </si>
  <si>
    <t>OBNOVA ZDRAVSTVENE POSTAJE</t>
  </si>
  <si>
    <t>2008-2009</t>
  </si>
  <si>
    <t>REKONSTRUKCIJA CESTE ČRNEČA VAS - VRBJE</t>
  </si>
  <si>
    <t>2009-2011</t>
  </si>
  <si>
    <t>OBNOVA LESENIH MOSTOV  V KOSTANJEVICI NA KRKI</t>
  </si>
  <si>
    <t>PREPLASTITEV DELA DRŽAVNE CESTE  V DOBAH</t>
  </si>
  <si>
    <t>- GLOBOČICE - BAJIN VRH</t>
  </si>
  <si>
    <t>S K U P A J    ( A. - D.)</t>
  </si>
  <si>
    <t xml:space="preserve">                         v EUR</t>
  </si>
  <si>
    <t xml:space="preserve">             v EUR</t>
  </si>
  <si>
    <t xml:space="preserve">         OBČINA</t>
  </si>
  <si>
    <t xml:space="preserve">            v  EUR</t>
  </si>
  <si>
    <t xml:space="preserve">          EU+ RS </t>
  </si>
  <si>
    <t>Nakup opreme za PGD Kostanjevica in PGD Prekopa</t>
  </si>
  <si>
    <t xml:space="preserve">- </t>
  </si>
  <si>
    <t>- OŠTRC -GORA</t>
  </si>
  <si>
    <t>VREDNOST INVESTICIJ</t>
  </si>
  <si>
    <t xml:space="preserve">                           PREGLED  VREDNOSTI INVESTICIJ V  OBČINI KOSTANJEVICA NA KRKI V OBDOBJU 2007-2014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</si>
</sst>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0" fillId="0" borderId="0" xfId="1" applyFont="1"/>
    <xf numFmtId="0" fontId="2" fillId="0" borderId="0" xfId="0" applyFont="1"/>
    <xf numFmtId="0" fontId="0" fillId="2" borderId="0" xfId="0" applyFill="1"/>
    <xf numFmtId="43" fontId="0" fillId="2" borderId="0" xfId="1" applyFont="1" applyFill="1"/>
    <xf numFmtId="164" fontId="0" fillId="2" borderId="0" xfId="1" applyNumberFormat="1" applyFont="1" applyFill="1"/>
    <xf numFmtId="164" fontId="0" fillId="0" borderId="0" xfId="0" applyNumberFormat="1"/>
    <xf numFmtId="0" fontId="3" fillId="2" borderId="0" xfId="0" applyFont="1" applyFill="1"/>
    <xf numFmtId="0" fontId="0" fillId="2" borderId="0" xfId="0" quotePrefix="1" applyFill="1"/>
    <xf numFmtId="164" fontId="0" fillId="2" borderId="0" xfId="1" quotePrefix="1" applyNumberFormat="1" applyFont="1" applyFill="1"/>
    <xf numFmtId="164" fontId="3" fillId="2" borderId="0" xfId="1" applyNumberFormat="1" applyFont="1" applyFill="1"/>
    <xf numFmtId="0" fontId="4" fillId="2" borderId="0" xfId="0" applyFont="1" applyFill="1"/>
    <xf numFmtId="43" fontId="0" fillId="0" borderId="0" xfId="1" quotePrefix="1" applyFont="1"/>
    <xf numFmtId="14" fontId="0" fillId="0" borderId="0" xfId="0" applyNumberFormat="1" applyFill="1"/>
    <xf numFmtId="0" fontId="0" fillId="0" borderId="0" xfId="0" applyFill="1"/>
    <xf numFmtId="43" fontId="0" fillId="0" borderId="0" xfId="1" applyFont="1" applyFill="1"/>
  </cellXfs>
  <cellStyles count="2">
    <cellStyle name="Navadno" xfId="0" builtinId="0"/>
    <cellStyle name="Vejic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2"/>
  <sheetViews>
    <sheetView tabSelected="1" workbookViewId="0">
      <selection activeCell="B2" sqref="B2"/>
    </sheetView>
  </sheetViews>
  <sheetFormatPr defaultRowHeight="15" x14ac:dyDescent="0.25"/>
  <cols>
    <col min="2" max="2" width="49.5703125" customWidth="1"/>
    <col min="4" max="4" width="20.140625" customWidth="1"/>
    <col min="5" max="5" width="15.140625" customWidth="1"/>
    <col min="6" max="6" width="15" customWidth="1"/>
    <col min="7" max="7" width="15.7109375" bestFit="1" customWidth="1"/>
  </cols>
  <sheetData>
    <row r="2" spans="1:7" x14ac:dyDescent="0.25">
      <c r="B2" s="2" t="s">
        <v>67</v>
      </c>
      <c r="C2" s="2"/>
      <c r="D2" s="2"/>
    </row>
    <row r="3" spans="1:7" x14ac:dyDescent="0.25">
      <c r="B3" s="2"/>
      <c r="C3" s="2"/>
      <c r="D3" s="2"/>
    </row>
    <row r="4" spans="1:7" x14ac:dyDescent="0.25">
      <c r="B4" s="2"/>
      <c r="C4" s="2"/>
      <c r="D4" s="2"/>
    </row>
    <row r="6" spans="1:7" x14ac:dyDescent="0.25">
      <c r="A6" s="7"/>
      <c r="B6" s="7"/>
      <c r="C6" s="7" t="s">
        <v>14</v>
      </c>
      <c r="D6" s="7" t="s">
        <v>66</v>
      </c>
      <c r="E6" s="7" t="s">
        <v>60</v>
      </c>
      <c r="F6" s="7" t="s">
        <v>62</v>
      </c>
    </row>
    <row r="7" spans="1:7" x14ac:dyDescent="0.25">
      <c r="A7" s="3"/>
      <c r="B7" s="3"/>
      <c r="C7" s="3"/>
      <c r="D7" s="3" t="s">
        <v>58</v>
      </c>
      <c r="E7" s="3" t="s">
        <v>59</v>
      </c>
      <c r="F7" s="3" t="s">
        <v>61</v>
      </c>
    </row>
    <row r="8" spans="1:7" x14ac:dyDescent="0.25">
      <c r="A8" s="11" t="s">
        <v>16</v>
      </c>
      <c r="B8" s="11" t="s">
        <v>17</v>
      </c>
      <c r="C8" s="3"/>
      <c r="D8" s="3"/>
      <c r="E8" s="3"/>
      <c r="F8" s="3"/>
    </row>
    <row r="9" spans="1:7" x14ac:dyDescent="0.25">
      <c r="A9" s="3"/>
      <c r="B9" s="3"/>
      <c r="C9" s="3"/>
      <c r="D9" s="3"/>
      <c r="E9" s="3"/>
      <c r="F9" s="3"/>
    </row>
    <row r="10" spans="1:7" x14ac:dyDescent="0.25">
      <c r="A10" s="3" t="s">
        <v>45</v>
      </c>
      <c r="B10" s="3"/>
      <c r="C10" s="3" t="s">
        <v>46</v>
      </c>
      <c r="D10" s="5">
        <v>8000000</v>
      </c>
      <c r="E10" s="5">
        <v>911000</v>
      </c>
      <c r="F10" s="5">
        <v>7089000</v>
      </c>
      <c r="G10" s="6"/>
    </row>
    <row r="11" spans="1:7" x14ac:dyDescent="0.25">
      <c r="A11" s="3" t="s">
        <v>43</v>
      </c>
      <c r="B11" s="3"/>
      <c r="C11" s="3" t="s">
        <v>44</v>
      </c>
      <c r="D11" s="5">
        <v>728000</v>
      </c>
      <c r="E11" s="5">
        <v>228000</v>
      </c>
      <c r="F11" s="5">
        <f>+D11-E11</f>
        <v>500000</v>
      </c>
      <c r="G11" s="6"/>
    </row>
    <row r="12" spans="1:7" x14ac:dyDescent="0.25">
      <c r="A12" s="3" t="s">
        <v>47</v>
      </c>
      <c r="B12" s="3"/>
      <c r="C12" s="3">
        <v>2007</v>
      </c>
      <c r="D12" s="5">
        <v>150000</v>
      </c>
      <c r="E12" s="5">
        <v>0</v>
      </c>
      <c r="F12" s="5">
        <v>150000</v>
      </c>
      <c r="G12" s="6"/>
    </row>
    <row r="13" spans="1:7" x14ac:dyDescent="0.25">
      <c r="A13" s="3" t="s">
        <v>48</v>
      </c>
      <c r="B13" s="3"/>
      <c r="C13" s="3" t="s">
        <v>49</v>
      </c>
      <c r="D13" s="5">
        <v>721000</v>
      </c>
      <c r="E13" s="5">
        <v>238000</v>
      </c>
      <c r="F13" s="5">
        <v>483000</v>
      </c>
      <c r="G13" s="6"/>
    </row>
    <row r="14" spans="1:7" x14ac:dyDescent="0.25">
      <c r="A14" s="3" t="s">
        <v>50</v>
      </c>
      <c r="B14" s="3"/>
      <c r="C14" s="3" t="s">
        <v>51</v>
      </c>
      <c r="D14" s="5">
        <v>167000</v>
      </c>
      <c r="E14" s="5">
        <v>105000</v>
      </c>
      <c r="F14" s="5">
        <v>62000</v>
      </c>
    </row>
    <row r="15" spans="1:7" x14ac:dyDescent="0.25">
      <c r="A15" s="3" t="s">
        <v>52</v>
      </c>
      <c r="B15" s="3"/>
      <c r="C15" s="3" t="s">
        <v>51</v>
      </c>
      <c r="D15" s="5">
        <v>145000</v>
      </c>
      <c r="E15" s="5">
        <v>145000</v>
      </c>
      <c r="F15" s="5">
        <v>0</v>
      </c>
    </row>
    <row r="16" spans="1:7" x14ac:dyDescent="0.25">
      <c r="A16" s="3" t="s">
        <v>54</v>
      </c>
      <c r="B16" s="3"/>
      <c r="C16" s="3" t="s">
        <v>53</v>
      </c>
      <c r="D16" s="5">
        <v>162000</v>
      </c>
      <c r="E16" s="5">
        <v>53000</v>
      </c>
      <c r="F16" s="5">
        <v>109000</v>
      </c>
    </row>
    <row r="17" spans="1:10" x14ac:dyDescent="0.25">
      <c r="A17" s="3" t="s">
        <v>0</v>
      </c>
      <c r="B17" s="3"/>
      <c r="C17" s="3">
        <v>2011</v>
      </c>
      <c r="D17" s="5">
        <v>626000</v>
      </c>
      <c r="E17" s="5">
        <f>+D17-F17</f>
        <v>173000</v>
      </c>
      <c r="F17" s="5">
        <v>453000</v>
      </c>
      <c r="G17" s="1"/>
      <c r="H17" s="1"/>
      <c r="I17" s="1"/>
      <c r="J17" s="1"/>
    </row>
    <row r="18" spans="1:10" x14ac:dyDescent="0.25">
      <c r="A18" s="3" t="s">
        <v>13</v>
      </c>
      <c r="B18" s="3"/>
      <c r="C18" s="3">
        <v>2012</v>
      </c>
      <c r="D18" s="5">
        <v>870000</v>
      </c>
      <c r="E18" s="5">
        <f>+D18-F18</f>
        <v>327000</v>
      </c>
      <c r="F18" s="5">
        <v>543000</v>
      </c>
      <c r="G18" s="1"/>
      <c r="H18" s="1"/>
      <c r="I18" s="1"/>
      <c r="J18" s="1"/>
    </row>
    <row r="19" spans="1:10" x14ac:dyDescent="0.25">
      <c r="A19" s="3" t="s">
        <v>1</v>
      </c>
      <c r="B19" s="3"/>
      <c r="C19" s="3" t="s">
        <v>2</v>
      </c>
      <c r="D19" s="5">
        <v>895000</v>
      </c>
      <c r="E19" s="5">
        <f>+D19-F19</f>
        <v>355000</v>
      </c>
      <c r="F19" s="5">
        <v>540000</v>
      </c>
      <c r="G19" s="1"/>
      <c r="H19" s="1"/>
      <c r="I19" s="1"/>
      <c r="J19" s="1"/>
    </row>
    <row r="20" spans="1:10" x14ac:dyDescent="0.25">
      <c r="A20" s="3" t="s">
        <v>55</v>
      </c>
      <c r="B20" s="3"/>
      <c r="C20" s="3">
        <v>2013</v>
      </c>
      <c r="D20" s="5">
        <v>80000</v>
      </c>
      <c r="E20" s="5">
        <v>0</v>
      </c>
      <c r="F20" s="5">
        <v>80000</v>
      </c>
      <c r="G20" s="1"/>
      <c r="H20" s="1"/>
      <c r="I20" s="1"/>
      <c r="J20" s="1"/>
    </row>
    <row r="21" spans="1:10" x14ac:dyDescent="0.25">
      <c r="A21" s="3" t="s">
        <v>3</v>
      </c>
      <c r="B21" s="3"/>
      <c r="C21" s="3" t="s">
        <v>4</v>
      </c>
      <c r="D21" s="5">
        <v>1565000</v>
      </c>
      <c r="E21" s="5">
        <v>614000</v>
      </c>
      <c r="F21" s="5">
        <f>+D21-E21</f>
        <v>951000</v>
      </c>
      <c r="G21" s="1"/>
      <c r="H21" s="1"/>
      <c r="I21" s="1"/>
      <c r="J21" s="1"/>
    </row>
    <row r="22" spans="1:10" x14ac:dyDescent="0.25">
      <c r="A22" s="3" t="s">
        <v>5</v>
      </c>
      <c r="B22" s="3"/>
      <c r="C22" s="3" t="s">
        <v>4</v>
      </c>
      <c r="D22" s="5">
        <v>814000</v>
      </c>
      <c r="E22" s="5">
        <f>+D22-F22</f>
        <v>342000</v>
      </c>
      <c r="F22" s="5">
        <v>472000</v>
      </c>
      <c r="G22" s="1"/>
      <c r="H22" s="1"/>
      <c r="I22" s="1"/>
      <c r="J22" s="1"/>
    </row>
    <row r="23" spans="1:10" x14ac:dyDescent="0.25">
      <c r="A23" s="3" t="s">
        <v>20</v>
      </c>
      <c r="B23" s="3"/>
      <c r="C23" s="3" t="s">
        <v>4</v>
      </c>
      <c r="D23" s="5">
        <v>52000</v>
      </c>
      <c r="E23" s="5">
        <f>+D23-F23</f>
        <v>17000</v>
      </c>
      <c r="F23" s="5">
        <v>35000</v>
      </c>
      <c r="G23" s="1"/>
      <c r="H23" s="1"/>
      <c r="I23" s="1"/>
      <c r="J23" s="1"/>
    </row>
    <row r="24" spans="1:10" x14ac:dyDescent="0.25">
      <c r="A24" s="3"/>
      <c r="B24" s="3"/>
      <c r="C24" s="3"/>
      <c r="D24" s="5"/>
      <c r="E24" s="5"/>
      <c r="F24" s="5"/>
      <c r="G24" s="1"/>
      <c r="H24" s="1"/>
      <c r="I24" s="1"/>
      <c r="J24" s="1"/>
    </row>
    <row r="25" spans="1:10" x14ac:dyDescent="0.25">
      <c r="A25" s="3"/>
      <c r="B25" s="3" t="s">
        <v>15</v>
      </c>
      <c r="C25" s="3"/>
      <c r="D25" s="5">
        <f>SUM(D10:D24)</f>
        <v>14975000</v>
      </c>
      <c r="E25" s="5">
        <f>SUM(E10:E24)</f>
        <v>3508000</v>
      </c>
      <c r="F25" s="5">
        <f>SUM(F10:F24)</f>
        <v>11467000</v>
      </c>
      <c r="G25" s="1"/>
      <c r="H25" s="1"/>
      <c r="I25" s="1"/>
      <c r="J25" s="1"/>
    </row>
    <row r="26" spans="1:10" x14ac:dyDescent="0.25">
      <c r="A26" s="3"/>
      <c r="B26" s="3"/>
      <c r="C26" s="3"/>
      <c r="D26" s="5"/>
      <c r="E26" s="5"/>
      <c r="F26" s="5"/>
      <c r="G26" s="1"/>
      <c r="H26" s="1"/>
      <c r="I26" s="1"/>
      <c r="J26" s="1"/>
    </row>
    <row r="27" spans="1:10" x14ac:dyDescent="0.25">
      <c r="A27" s="11" t="s">
        <v>18</v>
      </c>
      <c r="B27" s="11" t="s">
        <v>26</v>
      </c>
      <c r="C27" s="3"/>
      <c r="D27" s="5"/>
      <c r="E27" s="5"/>
      <c r="F27" s="5"/>
      <c r="G27" s="1"/>
      <c r="H27" s="1"/>
      <c r="I27" s="1"/>
      <c r="J27" s="1"/>
    </row>
    <row r="28" spans="1:10" x14ac:dyDescent="0.25">
      <c r="A28" s="11"/>
      <c r="B28" s="11"/>
      <c r="C28" s="3"/>
      <c r="D28" s="5"/>
      <c r="E28" s="5"/>
      <c r="F28" s="5"/>
      <c r="G28" s="1"/>
      <c r="H28" s="1"/>
      <c r="I28" s="1"/>
      <c r="J28" s="1"/>
    </row>
    <row r="29" spans="1:10" x14ac:dyDescent="0.25">
      <c r="A29" s="8" t="s">
        <v>65</v>
      </c>
      <c r="B29" s="3"/>
      <c r="C29" s="3">
        <v>2009</v>
      </c>
      <c r="D29" s="5">
        <v>10940</v>
      </c>
      <c r="E29" s="5">
        <v>10940</v>
      </c>
      <c r="F29" s="5">
        <v>0</v>
      </c>
      <c r="G29" s="1"/>
      <c r="H29" s="1"/>
      <c r="I29" s="1"/>
      <c r="J29" s="1"/>
    </row>
    <row r="30" spans="1:10" x14ac:dyDescent="0.25">
      <c r="A30" s="8" t="s">
        <v>56</v>
      </c>
      <c r="B30" s="3"/>
      <c r="C30" s="3">
        <v>2010</v>
      </c>
      <c r="D30" s="5">
        <v>12000</v>
      </c>
      <c r="E30" s="5">
        <v>12000</v>
      </c>
      <c r="F30" s="5">
        <v>0</v>
      </c>
      <c r="G30" s="1"/>
      <c r="H30" s="1"/>
      <c r="I30" s="1"/>
      <c r="J30" s="1"/>
    </row>
    <row r="31" spans="1:10" x14ac:dyDescent="0.25">
      <c r="A31" s="8" t="s">
        <v>19</v>
      </c>
      <c r="B31" s="3"/>
      <c r="C31" s="3">
        <v>2011</v>
      </c>
      <c r="D31" s="5">
        <v>50000</v>
      </c>
      <c r="E31" s="5">
        <f t="shared" ref="E31:E40" si="0">+D31-F31</f>
        <v>50000</v>
      </c>
      <c r="F31" s="5">
        <v>0</v>
      </c>
      <c r="G31" s="12" t="s">
        <v>64</v>
      </c>
      <c r="H31" s="1"/>
      <c r="I31" s="1"/>
      <c r="J31" s="1"/>
    </row>
    <row r="32" spans="1:10" x14ac:dyDescent="0.25">
      <c r="A32" s="8" t="s">
        <v>37</v>
      </c>
      <c r="B32" s="3"/>
      <c r="C32" s="3">
        <v>2011</v>
      </c>
      <c r="D32" s="5">
        <v>23000</v>
      </c>
      <c r="E32" s="5">
        <f t="shared" si="0"/>
        <v>23000</v>
      </c>
      <c r="F32" s="5">
        <v>0</v>
      </c>
      <c r="G32" s="1"/>
      <c r="H32" s="1"/>
      <c r="I32" s="1"/>
      <c r="J32" s="1"/>
    </row>
    <row r="33" spans="1:10" x14ac:dyDescent="0.25">
      <c r="A33" s="8" t="s">
        <v>21</v>
      </c>
      <c r="B33" s="3"/>
      <c r="C33" s="3">
        <v>2011</v>
      </c>
      <c r="D33" s="5">
        <v>2500</v>
      </c>
      <c r="E33" s="5">
        <f t="shared" si="0"/>
        <v>2500</v>
      </c>
      <c r="F33" s="5">
        <v>0</v>
      </c>
      <c r="G33" s="1"/>
      <c r="H33" s="1"/>
      <c r="I33" s="1"/>
      <c r="J33" s="1"/>
    </row>
    <row r="34" spans="1:10" x14ac:dyDescent="0.25">
      <c r="A34" s="8" t="s">
        <v>27</v>
      </c>
      <c r="B34" s="3"/>
      <c r="C34" s="3">
        <v>2011</v>
      </c>
      <c r="D34" s="5">
        <v>9000</v>
      </c>
      <c r="E34" s="5">
        <f t="shared" si="0"/>
        <v>9000</v>
      </c>
      <c r="F34" s="5">
        <v>0</v>
      </c>
      <c r="G34" s="1"/>
      <c r="H34" s="1"/>
      <c r="I34" s="1"/>
      <c r="J34" s="1"/>
    </row>
    <row r="35" spans="1:10" x14ac:dyDescent="0.25">
      <c r="A35" s="8" t="s">
        <v>6</v>
      </c>
      <c r="B35" s="3"/>
      <c r="C35" s="3">
        <v>2012</v>
      </c>
      <c r="D35" s="5">
        <v>17000</v>
      </c>
      <c r="E35" s="5">
        <f t="shared" si="0"/>
        <v>17000</v>
      </c>
      <c r="F35" s="5">
        <v>0</v>
      </c>
      <c r="G35" s="1"/>
      <c r="H35" s="1"/>
      <c r="I35" s="1"/>
      <c r="J35" s="1"/>
    </row>
    <row r="36" spans="1:10" x14ac:dyDescent="0.25">
      <c r="A36" s="8" t="s">
        <v>7</v>
      </c>
      <c r="B36" s="3"/>
      <c r="C36" s="3">
        <f>+C35</f>
        <v>2012</v>
      </c>
      <c r="D36" s="5">
        <v>25000</v>
      </c>
      <c r="E36" s="5">
        <f t="shared" si="0"/>
        <v>25000</v>
      </c>
      <c r="F36" s="5">
        <v>0</v>
      </c>
      <c r="G36" s="1"/>
      <c r="H36" s="1"/>
      <c r="I36" s="1"/>
      <c r="J36" s="1"/>
    </row>
    <row r="37" spans="1:10" x14ac:dyDescent="0.25">
      <c r="A37" s="8" t="s">
        <v>8</v>
      </c>
      <c r="B37" s="3"/>
      <c r="C37" s="3">
        <f>+C36</f>
        <v>2012</v>
      </c>
      <c r="D37" s="5">
        <v>18000</v>
      </c>
      <c r="E37" s="5">
        <f t="shared" si="0"/>
        <v>18000</v>
      </c>
      <c r="F37" s="5">
        <v>0</v>
      </c>
      <c r="G37" s="1"/>
      <c r="H37" s="1"/>
      <c r="I37" s="1"/>
      <c r="J37" s="1"/>
    </row>
    <row r="38" spans="1:10" x14ac:dyDescent="0.25">
      <c r="A38" s="8" t="s">
        <v>9</v>
      </c>
      <c r="B38" s="3"/>
      <c r="C38" s="3">
        <v>2013</v>
      </c>
      <c r="D38" s="5">
        <v>22000</v>
      </c>
      <c r="E38" s="5">
        <f t="shared" si="0"/>
        <v>22000</v>
      </c>
      <c r="F38" s="5">
        <v>0</v>
      </c>
      <c r="G38" s="1"/>
      <c r="H38" s="1"/>
      <c r="I38" s="1"/>
      <c r="J38" s="1"/>
    </row>
    <row r="39" spans="1:10" x14ac:dyDescent="0.25">
      <c r="A39" s="8" t="s">
        <v>10</v>
      </c>
      <c r="B39" s="3"/>
      <c r="C39" s="3">
        <v>2013</v>
      </c>
      <c r="D39" s="5">
        <v>36000</v>
      </c>
      <c r="E39" s="5">
        <f t="shared" si="0"/>
        <v>36000</v>
      </c>
      <c r="F39" s="5">
        <v>0</v>
      </c>
      <c r="G39" s="1"/>
      <c r="H39" s="1"/>
      <c r="I39" s="1"/>
      <c r="J39" s="1"/>
    </row>
    <row r="40" spans="1:10" x14ac:dyDescent="0.25">
      <c r="A40" s="8" t="s">
        <v>11</v>
      </c>
      <c r="B40" s="3"/>
      <c r="C40" s="3">
        <v>2013</v>
      </c>
      <c r="D40" s="5">
        <v>30000</v>
      </c>
      <c r="E40" s="5">
        <f t="shared" si="0"/>
        <v>30000</v>
      </c>
      <c r="F40" s="5">
        <v>0</v>
      </c>
      <c r="G40" s="1"/>
      <c r="H40" s="1"/>
      <c r="I40" s="1"/>
      <c r="J40" s="1"/>
    </row>
    <row r="41" spans="1:10" x14ac:dyDescent="0.25">
      <c r="A41" s="8" t="s">
        <v>36</v>
      </c>
      <c r="B41" s="3"/>
      <c r="C41" s="3" t="s">
        <v>2</v>
      </c>
      <c r="D41" s="5">
        <f>+E41+F41</f>
        <v>12400</v>
      </c>
      <c r="E41" s="5">
        <v>9700</v>
      </c>
      <c r="F41" s="5">
        <v>2700</v>
      </c>
      <c r="G41" s="1"/>
      <c r="H41" s="1"/>
      <c r="I41" s="1"/>
      <c r="J41" s="1"/>
    </row>
    <row r="42" spans="1:10" x14ac:dyDescent="0.25">
      <c r="A42" s="8" t="s">
        <v>12</v>
      </c>
      <c r="B42" s="3"/>
      <c r="C42" s="3">
        <v>2014</v>
      </c>
      <c r="D42" s="5">
        <v>17000</v>
      </c>
      <c r="E42" s="5">
        <v>17000</v>
      </c>
      <c r="F42" s="5">
        <v>0</v>
      </c>
      <c r="G42" s="1"/>
      <c r="H42" s="1"/>
      <c r="I42" s="1"/>
      <c r="J42" s="1"/>
    </row>
    <row r="43" spans="1:10" x14ac:dyDescent="0.25">
      <c r="A43" s="8" t="s">
        <v>40</v>
      </c>
      <c r="B43" s="3"/>
      <c r="C43" s="3">
        <v>2012</v>
      </c>
      <c r="D43" s="5">
        <v>23000</v>
      </c>
      <c r="E43" s="5">
        <f>+D43-F43</f>
        <v>23000</v>
      </c>
      <c r="F43" s="5">
        <v>0</v>
      </c>
      <c r="G43" s="1"/>
      <c r="H43" s="1"/>
      <c r="I43" s="1"/>
      <c r="J43" s="1"/>
    </row>
    <row r="44" spans="1:10" x14ac:dyDescent="0.25">
      <c r="A44" s="8" t="s">
        <v>41</v>
      </c>
      <c r="B44" s="3"/>
      <c r="C44" s="3">
        <v>2013</v>
      </c>
      <c r="D44" s="5">
        <v>2500</v>
      </c>
      <c r="E44" s="5">
        <f>+D44-F44</f>
        <v>2500</v>
      </c>
      <c r="F44" s="5">
        <v>0</v>
      </c>
      <c r="G44" s="1"/>
      <c r="H44" s="1"/>
      <c r="I44" s="1"/>
      <c r="J44" s="1"/>
    </row>
    <row r="45" spans="1:10" x14ac:dyDescent="0.25">
      <c r="A45" s="8"/>
      <c r="B45" s="3"/>
      <c r="C45" s="3"/>
      <c r="D45" s="5"/>
      <c r="E45" s="5"/>
      <c r="F45" s="5"/>
      <c r="G45" s="1"/>
      <c r="H45" s="1"/>
      <c r="I45" s="1"/>
      <c r="J45" s="1"/>
    </row>
    <row r="46" spans="1:10" x14ac:dyDescent="0.25">
      <c r="A46" s="3"/>
      <c r="B46" s="3" t="s">
        <v>22</v>
      </c>
      <c r="C46" s="3"/>
      <c r="D46" s="5">
        <f>SUM(D29:D45)</f>
        <v>310340</v>
      </c>
      <c r="E46" s="5">
        <f>SUM(E29:E45)</f>
        <v>307640</v>
      </c>
      <c r="F46" s="5">
        <f>SUM(F29:F45)</f>
        <v>2700</v>
      </c>
      <c r="G46" s="1"/>
      <c r="H46" s="1"/>
      <c r="I46" s="1"/>
      <c r="J46" s="1"/>
    </row>
    <row r="47" spans="1:10" x14ac:dyDescent="0.25">
      <c r="A47" s="3"/>
      <c r="B47" s="3"/>
      <c r="C47" s="3"/>
      <c r="D47" s="5"/>
      <c r="E47" s="5"/>
      <c r="F47" s="5"/>
      <c r="G47" s="1"/>
      <c r="H47" s="1"/>
      <c r="I47" s="1"/>
      <c r="J47" s="1"/>
    </row>
    <row r="48" spans="1:10" x14ac:dyDescent="0.25">
      <c r="A48" s="11" t="s">
        <v>23</v>
      </c>
      <c r="B48" s="11" t="s">
        <v>63</v>
      </c>
      <c r="C48" s="3" t="s">
        <v>24</v>
      </c>
      <c r="D48" s="5">
        <v>113000</v>
      </c>
      <c r="E48" s="5">
        <f>+D48-F48</f>
        <v>113000</v>
      </c>
      <c r="F48" s="5">
        <v>0</v>
      </c>
      <c r="G48" s="1"/>
      <c r="H48" s="1"/>
      <c r="I48" s="1"/>
      <c r="J48" s="1"/>
    </row>
    <row r="49" spans="1:10" x14ac:dyDescent="0.25">
      <c r="A49" s="3"/>
      <c r="B49" s="3"/>
      <c r="C49" s="3"/>
      <c r="D49" s="5"/>
      <c r="E49" s="5"/>
      <c r="F49" s="5"/>
      <c r="G49" s="1"/>
      <c r="H49" s="1"/>
      <c r="I49" s="1"/>
      <c r="J49" s="1"/>
    </row>
    <row r="50" spans="1:10" x14ac:dyDescent="0.25">
      <c r="A50" s="11" t="s">
        <v>25</v>
      </c>
      <c r="B50" s="11" t="s">
        <v>38</v>
      </c>
      <c r="C50" s="3"/>
      <c r="D50" s="5"/>
      <c r="E50" s="5"/>
      <c r="F50" s="5"/>
      <c r="G50" s="1"/>
      <c r="H50" s="1"/>
      <c r="I50" s="1"/>
      <c r="J50" s="1"/>
    </row>
    <row r="51" spans="1:10" x14ac:dyDescent="0.25">
      <c r="A51" s="3"/>
      <c r="B51" s="3"/>
      <c r="C51" s="3"/>
      <c r="D51" s="5"/>
      <c r="E51" s="5"/>
      <c r="F51" s="5"/>
      <c r="G51" s="1"/>
      <c r="H51" s="1"/>
      <c r="I51" s="1"/>
      <c r="J51" s="1"/>
    </row>
    <row r="52" spans="1:10" x14ac:dyDescent="0.25">
      <c r="A52" s="8" t="s">
        <v>42</v>
      </c>
      <c r="B52" s="3"/>
      <c r="C52" s="3" t="s">
        <v>24</v>
      </c>
      <c r="D52" s="5">
        <v>10500</v>
      </c>
      <c r="E52" s="5">
        <f t="shared" ref="E52:E59" si="1">+D52-F52</f>
        <v>10500</v>
      </c>
      <c r="F52" s="5">
        <v>0</v>
      </c>
    </row>
    <row r="53" spans="1:10" x14ac:dyDescent="0.25">
      <c r="A53" s="8" t="s">
        <v>28</v>
      </c>
      <c r="B53" s="3"/>
      <c r="C53" s="3" t="s">
        <v>24</v>
      </c>
      <c r="D53" s="5">
        <v>27000</v>
      </c>
      <c r="E53" s="5">
        <f t="shared" si="1"/>
        <v>27000</v>
      </c>
      <c r="F53" s="9">
        <v>0</v>
      </c>
    </row>
    <row r="54" spans="1:10" x14ac:dyDescent="0.25">
      <c r="A54" s="8" t="s">
        <v>29</v>
      </c>
      <c r="B54" s="3"/>
      <c r="C54" s="3">
        <v>2011</v>
      </c>
      <c r="D54" s="5">
        <v>20000</v>
      </c>
      <c r="E54" s="5">
        <f t="shared" si="1"/>
        <v>20000</v>
      </c>
      <c r="F54" s="5">
        <v>0</v>
      </c>
    </row>
    <row r="55" spans="1:10" x14ac:dyDescent="0.25">
      <c r="A55" s="8" t="s">
        <v>30</v>
      </c>
      <c r="B55" s="3"/>
      <c r="C55" s="3" t="s">
        <v>24</v>
      </c>
      <c r="D55" s="5">
        <v>28965</v>
      </c>
      <c r="E55" s="5">
        <f t="shared" si="1"/>
        <v>28965</v>
      </c>
      <c r="F55" s="5">
        <v>0</v>
      </c>
    </row>
    <row r="56" spans="1:10" x14ac:dyDescent="0.25">
      <c r="A56" s="8" t="s">
        <v>39</v>
      </c>
      <c r="B56" s="3"/>
      <c r="C56" s="3" t="s">
        <v>31</v>
      </c>
      <c r="D56" s="5">
        <v>37000</v>
      </c>
      <c r="E56" s="5">
        <f t="shared" si="1"/>
        <v>37000</v>
      </c>
      <c r="F56" s="5">
        <v>0</v>
      </c>
    </row>
    <row r="57" spans="1:10" x14ac:dyDescent="0.25">
      <c r="A57" s="8" t="s">
        <v>33</v>
      </c>
      <c r="B57" s="3"/>
      <c r="C57" s="3">
        <v>2011</v>
      </c>
      <c r="D57" s="5">
        <v>7000</v>
      </c>
      <c r="E57" s="5">
        <f t="shared" si="1"/>
        <v>7000</v>
      </c>
      <c r="F57" s="5">
        <v>0</v>
      </c>
    </row>
    <row r="58" spans="1:10" x14ac:dyDescent="0.25">
      <c r="A58" s="8" t="s">
        <v>35</v>
      </c>
      <c r="B58" s="3"/>
      <c r="C58" s="3">
        <v>2011</v>
      </c>
      <c r="D58" s="5">
        <v>19000</v>
      </c>
      <c r="E58" s="5">
        <f t="shared" si="1"/>
        <v>19000</v>
      </c>
      <c r="F58" s="5">
        <v>0</v>
      </c>
    </row>
    <row r="59" spans="1:10" x14ac:dyDescent="0.25">
      <c r="A59" s="8" t="s">
        <v>32</v>
      </c>
      <c r="B59" s="3"/>
      <c r="C59" s="3">
        <v>1012</v>
      </c>
      <c r="D59" s="5">
        <v>8000</v>
      </c>
      <c r="E59" s="5">
        <f t="shared" si="1"/>
        <v>8000</v>
      </c>
      <c r="F59" s="5">
        <v>0</v>
      </c>
    </row>
    <row r="60" spans="1:10" x14ac:dyDescent="0.25">
      <c r="A60" s="8"/>
      <c r="B60" s="3"/>
      <c r="C60" s="3"/>
      <c r="D60" s="5"/>
      <c r="E60" s="5"/>
      <c r="F60" s="5"/>
    </row>
    <row r="61" spans="1:10" x14ac:dyDescent="0.25">
      <c r="A61" s="3"/>
      <c r="B61" s="3" t="s">
        <v>34</v>
      </c>
      <c r="C61" s="3"/>
      <c r="D61" s="5">
        <f>SUM(D52:D60)</f>
        <v>157465</v>
      </c>
      <c r="E61" s="5">
        <f>SUM(E52:E60)</f>
        <v>157465</v>
      </c>
      <c r="F61" s="5">
        <f>SUM(F52:F60)</f>
        <v>0</v>
      </c>
    </row>
    <row r="62" spans="1:10" x14ac:dyDescent="0.25">
      <c r="A62" s="3"/>
      <c r="B62" s="3"/>
      <c r="C62" s="3"/>
      <c r="D62" s="5"/>
      <c r="E62" s="5"/>
      <c r="F62" s="5"/>
    </row>
    <row r="63" spans="1:10" x14ac:dyDescent="0.25">
      <c r="A63" s="3"/>
      <c r="B63" s="3"/>
      <c r="C63" s="3"/>
      <c r="D63" s="5"/>
      <c r="E63" s="5"/>
      <c r="F63" s="5"/>
    </row>
    <row r="64" spans="1:10" x14ac:dyDescent="0.25">
      <c r="A64" s="3"/>
      <c r="B64" s="7" t="s">
        <v>57</v>
      </c>
      <c r="C64" s="7"/>
      <c r="D64" s="10">
        <f>+D61+D48+D46+D25</f>
        <v>15555805</v>
      </c>
      <c r="E64" s="10">
        <f>+E61+E48+E46+E25</f>
        <v>4086105</v>
      </c>
      <c r="F64" s="10">
        <f>+F61+F48+F46+F25</f>
        <v>11469700</v>
      </c>
      <c r="G64" s="6"/>
    </row>
    <row r="65" spans="1:6" x14ac:dyDescent="0.25">
      <c r="A65" s="3"/>
      <c r="B65" s="3"/>
      <c r="C65" s="3"/>
      <c r="D65" s="4"/>
      <c r="E65" s="4"/>
      <c r="F65" s="4"/>
    </row>
    <row r="66" spans="1:6" x14ac:dyDescent="0.25">
      <c r="A66" s="3"/>
      <c r="B66" s="3"/>
      <c r="C66" s="3"/>
      <c r="D66" s="4"/>
      <c r="E66" s="4"/>
      <c r="F66" s="4"/>
    </row>
    <row r="67" spans="1:6" x14ac:dyDescent="0.25">
      <c r="A67" s="13"/>
      <c r="B67" s="14"/>
      <c r="C67" s="14"/>
      <c r="D67" s="15"/>
      <c r="E67" s="15"/>
      <c r="F67" s="15"/>
    </row>
    <row r="68" spans="1:6" x14ac:dyDescent="0.25">
      <c r="D68" s="1"/>
      <c r="E68" s="1"/>
      <c r="F68" s="1"/>
    </row>
    <row r="69" spans="1:6" x14ac:dyDescent="0.25">
      <c r="D69" s="1"/>
      <c r="E69" s="1"/>
      <c r="F69" s="1"/>
    </row>
    <row r="70" spans="1:6" x14ac:dyDescent="0.25">
      <c r="D70" s="1"/>
      <c r="E70" s="1"/>
      <c r="F70" s="1"/>
    </row>
    <row r="71" spans="1:6" x14ac:dyDescent="0.25">
      <c r="D71" s="1"/>
      <c r="E71" s="1"/>
      <c r="F71" s="1"/>
    </row>
    <row r="72" spans="1:6" x14ac:dyDescent="0.25">
      <c r="D72" s="1"/>
      <c r="E72" s="1"/>
      <c r="F72" s="1"/>
    </row>
    <row r="73" spans="1:6" x14ac:dyDescent="0.25">
      <c r="D73" s="1"/>
      <c r="E73" s="1"/>
      <c r="F73" s="1"/>
    </row>
    <row r="74" spans="1:6" x14ac:dyDescent="0.25">
      <c r="D74" s="1"/>
      <c r="E74" s="1"/>
      <c r="F74" s="1"/>
    </row>
    <row r="75" spans="1:6" x14ac:dyDescent="0.25">
      <c r="D75" s="1"/>
      <c r="E75" s="1"/>
      <c r="F75" s="1"/>
    </row>
    <row r="76" spans="1:6" x14ac:dyDescent="0.25">
      <c r="D76" s="1"/>
      <c r="E76" s="1"/>
      <c r="F76" s="1"/>
    </row>
    <row r="77" spans="1:6" x14ac:dyDescent="0.25">
      <c r="D77" s="1"/>
      <c r="E77" s="1"/>
      <c r="F77" s="1"/>
    </row>
    <row r="78" spans="1:6" x14ac:dyDescent="0.25">
      <c r="D78" s="1"/>
      <c r="E78" s="1"/>
      <c r="F78" s="1"/>
    </row>
    <row r="79" spans="1:6" x14ac:dyDescent="0.25">
      <c r="D79" s="1"/>
      <c r="E79" s="1"/>
      <c r="F79" s="1"/>
    </row>
    <row r="80" spans="1:6" x14ac:dyDescent="0.25">
      <c r="D80" s="1"/>
      <c r="E80" s="1"/>
      <c r="F80" s="1"/>
    </row>
    <row r="81" spans="4:6" x14ac:dyDescent="0.25">
      <c r="D81" s="1"/>
      <c r="E81" s="1"/>
      <c r="F81" s="1"/>
    </row>
    <row r="82" spans="4:6" x14ac:dyDescent="0.25">
      <c r="D82" s="1"/>
      <c r="E82" s="1"/>
      <c r="F82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Stane</dc:creator>
  <cp:lastModifiedBy>Stanislav rostohar</cp:lastModifiedBy>
  <cp:lastPrinted>2015-03-02T11:24:12Z</cp:lastPrinted>
  <dcterms:created xsi:type="dcterms:W3CDTF">2014-07-29T09:02:35Z</dcterms:created>
  <dcterms:modified xsi:type="dcterms:W3CDTF">2015-03-05T07:04:51Z</dcterms:modified>
</cp:coreProperties>
</file>