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VICA\C\dokumenti ivica\JAVNO NAROČANJE\Javno naročilo- športna dvorana\"/>
    </mc:Choice>
  </mc:AlternateContent>
  <xr:revisionPtr revIDLastSave="0" documentId="8_{59EDC264-86E0-43D1-A9F3-9F79E491BFFC}" xr6:coauthVersionLast="47" xr6:coauthVersionMax="47" xr10:uidLastSave="{00000000-0000-0000-0000-000000000000}"/>
  <bookViews>
    <workbookView xWindow="-120" yWindow="-120" windowWidth="29040" windowHeight="15840" xr2:uid="{8315E796-DCBC-4089-847D-362B1FE479F2}"/>
  </bookViews>
  <sheets>
    <sheet name="PRENOVA PARKETA" sheetId="1" r:id="rId1"/>
    <sheet name="REKAPITULACIJA" sheetId="4" r:id="rId2"/>
  </sheets>
  <definedNames>
    <definedName name="ind">'PRENOVA PARKETA'!#REF!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4" l="1"/>
  <c r="G24" i="1" l="1"/>
  <c r="G26" i="1"/>
  <c r="G28" i="1"/>
  <c r="G30" i="1"/>
  <c r="G32" i="1"/>
  <c r="G34" i="1"/>
  <c r="G36" i="1"/>
  <c r="G38" i="1"/>
  <c r="G40" i="1"/>
  <c r="G42" i="1"/>
  <c r="G44" i="1"/>
  <c r="G46" i="1"/>
  <c r="G49" i="1"/>
  <c r="G22" i="1"/>
  <c r="G7" i="1"/>
  <c r="G9" i="1"/>
  <c r="G11" i="1"/>
  <c r="G13" i="1"/>
  <c r="G15" i="1"/>
  <c r="G5" i="1"/>
  <c r="G17" i="1" l="1"/>
  <c r="G51" i="1"/>
  <c r="E8" i="4" l="1"/>
  <c r="E12" i="4" s="1"/>
  <c r="E14" i="4" s="1"/>
  <c r="E16" i="4" l="1"/>
</calcChain>
</file>

<file path=xl/sharedStrings.xml><?xml version="1.0" encoding="utf-8"?>
<sst xmlns="http://schemas.openxmlformats.org/spreadsheetml/2006/main" count="78" uniqueCount="56">
  <si>
    <t>Pripravljalna dela</t>
  </si>
  <si>
    <t>Demontaža starega sport parketa in izolacija ter odvoz na deponijo</t>
  </si>
  <si>
    <t>1.</t>
  </si>
  <si>
    <t>m2</t>
  </si>
  <si>
    <t>2.</t>
  </si>
  <si>
    <t>Letveniki-demontaža letvenikov in iznos iz prostora</t>
  </si>
  <si>
    <t>kos</t>
  </si>
  <si>
    <t>3.</t>
  </si>
  <si>
    <t>Plezalno orodje stena- demontaža in popotrebi iznos iz prostora</t>
  </si>
  <si>
    <t>4.</t>
  </si>
  <si>
    <t xml:space="preserve">Tribune - demontaža in premik v isti prostor ter montaža </t>
  </si>
  <si>
    <t>kpl</t>
  </si>
  <si>
    <t>5.</t>
  </si>
  <si>
    <t>Izolacija stiropor 20 cm EPS 150, dobava in vgradnja</t>
  </si>
  <si>
    <t>6.</t>
  </si>
  <si>
    <t>Estrih 7 cm mikroarmirani hitrosušeči (dobava in vgradnja</t>
  </si>
  <si>
    <t>Skupaj pripravljalna dela</t>
  </si>
  <si>
    <t>Connor Neoshok športni parket ST</t>
  </si>
  <si>
    <t>Letve zaključne MEGA prezračevalne</t>
  </si>
  <si>
    <t>tm</t>
  </si>
  <si>
    <t>Profil ALU "T" delitacijski profil z vmesno gumo 120 mm</t>
  </si>
  <si>
    <t>Liniranje igrišča košarka (227 tm)</t>
  </si>
  <si>
    <t>Liniranje igrišča rokometa (210 tm)</t>
  </si>
  <si>
    <t>Liniranje igrišča odbojke (89 tm)</t>
  </si>
  <si>
    <t>7.</t>
  </si>
  <si>
    <t>Liniranje igrišča badmintona (100 tm)</t>
  </si>
  <si>
    <t>8.</t>
  </si>
  <si>
    <t>Liniranje igrišča mali rokomet (120 tm)</t>
  </si>
  <si>
    <t>9.</t>
  </si>
  <si>
    <t>Pokrov temeljev za vtično opremo v športnem parketu</t>
  </si>
  <si>
    <t>10.</t>
  </si>
  <si>
    <t>Sidro - puša v športnem parketu</t>
  </si>
  <si>
    <t>11.</t>
  </si>
  <si>
    <t>Sidro - ploščice za plezalne drogove  v športnem parketu</t>
  </si>
  <si>
    <t>12.</t>
  </si>
  <si>
    <t>Letveniki - montaža na prejšnje mesto brez večjih predelav</t>
  </si>
  <si>
    <t>13.</t>
  </si>
  <si>
    <t xml:space="preserve">Plezalno orodje montaža </t>
  </si>
  <si>
    <t>grt</t>
  </si>
  <si>
    <t>14.</t>
  </si>
  <si>
    <t>Odklop cevi talnega gretja in kasnejši priklop na sistem z izvedbo testnega preizkusa</t>
  </si>
  <si>
    <t>Upoštevati je potrebno tudi zamenjavo poškodovanih cevi z novimi.</t>
  </si>
  <si>
    <t>Skupaj Connor Neoshok športni parket ST</t>
  </si>
  <si>
    <t>PRENOVA PARKETA</t>
  </si>
  <si>
    <t>OBČINA GORIŠNICA</t>
  </si>
  <si>
    <t>Projekt: OBČINA GORIŠNICA</t>
  </si>
  <si>
    <t xml:space="preserve">PREDRAČUN </t>
  </si>
  <si>
    <t>Opis postavke</t>
  </si>
  <si>
    <t xml:space="preserve">Enota </t>
  </si>
  <si>
    <t>Količina</t>
  </si>
  <si>
    <t>Cena za enoto</t>
  </si>
  <si>
    <t>Cena skupaj</t>
  </si>
  <si>
    <t>SKUPAJ</t>
  </si>
  <si>
    <t>SKUPAJ BREZ DDV</t>
  </si>
  <si>
    <t>DDV (22%)</t>
  </si>
  <si>
    <t>OBNOVA ŠPORTNE DVORANE GORIŠNICA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</si>
</sst>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4" fontId="0" fillId="0" borderId="0" xfId="0" applyNumberFormat="1"/>
    <xf numFmtId="0" fontId="1" fillId="0" borderId="0" xfId="0" applyFont="1"/>
    <xf numFmtId="49" fontId="2" fillId="0" borderId="0" xfId="1" applyNumberFormat="1" applyAlignment="1">
      <alignment horizontal="center" vertical="top"/>
    </xf>
    <xf numFmtId="0" fontId="3" fillId="0" borderId="0" xfId="1" applyFont="1" applyAlignment="1">
      <alignment horizontal="left" vertical="top" wrapText="1"/>
    </xf>
    <xf numFmtId="4" fontId="2" fillId="0" borderId="0" xfId="1" applyNumberFormat="1" applyAlignment="1">
      <alignment horizontal="right" vertical="top" wrapText="1" indent="1"/>
    </xf>
    <xf numFmtId="164" fontId="2" fillId="0" borderId="0" xfId="1" applyNumberFormat="1" applyAlignment="1">
      <alignment horizontal="right" vertical="top" wrapText="1" indent="1"/>
    </xf>
    <xf numFmtId="49" fontId="3" fillId="0" borderId="0" xfId="1" applyNumberFormat="1" applyFont="1" applyAlignment="1">
      <alignment horizontal="left" vertical="top"/>
    </xf>
    <xf numFmtId="49" fontId="2" fillId="0" borderId="0" xfId="1" applyNumberFormat="1" applyAlignment="1">
      <alignment horizontal="left" vertical="top"/>
    </xf>
    <xf numFmtId="0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" fontId="2" fillId="0" borderId="0" xfId="1" applyNumberFormat="1" applyAlignment="1">
      <alignment horizontal="right" vertical="top"/>
    </xf>
    <xf numFmtId="4" fontId="2" fillId="0" borderId="0" xfId="1" applyNumberFormat="1" applyAlignment="1">
      <alignment horizontal="left" vertical="top"/>
    </xf>
    <xf numFmtId="4" fontId="0" fillId="0" borderId="0" xfId="0" applyNumberFormat="1" applyProtection="1"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1" applyNumberFormat="1" applyFont="1" applyAlignment="1">
      <alignment horizontal="center"/>
    </xf>
  </cellXfs>
  <cellStyles count="2">
    <cellStyle name="Navadno" xfId="0" builtinId="0"/>
    <cellStyle name="Navadno 14" xfId="1" xr:uid="{0FD4B54C-DF46-40FE-AD9D-55F8C2B92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D0CE6-A632-4AFB-8B0E-092E439802E4}">
  <dimension ref="A1:G51"/>
  <sheetViews>
    <sheetView tabSelected="1" workbookViewId="0">
      <selection activeCell="E19" sqref="E19"/>
    </sheetView>
  </sheetViews>
  <sheetFormatPr defaultRowHeight="15" x14ac:dyDescent="0.25"/>
  <cols>
    <col min="1" max="1" width="15.5703125" bestFit="1" customWidth="1"/>
    <col min="2" max="2" width="16.5703125" bestFit="1" customWidth="1"/>
    <col min="4" max="4" width="14.7109375" style="1" customWidth="1"/>
    <col min="5" max="5" width="22.28515625" style="16" customWidth="1"/>
    <col min="6" max="6" width="7.7109375" bestFit="1" customWidth="1"/>
    <col min="7" max="7" width="10.140625" style="1" bestFit="1" customWidth="1"/>
  </cols>
  <sheetData>
    <row r="1" spans="1:7" x14ac:dyDescent="0.25">
      <c r="B1" s="2" t="s">
        <v>43</v>
      </c>
    </row>
    <row r="2" spans="1:7" ht="30" x14ac:dyDescent="0.25">
      <c r="A2" s="13"/>
      <c r="B2" s="9" t="s">
        <v>47</v>
      </c>
      <c r="C2" s="10" t="s">
        <v>48</v>
      </c>
      <c r="D2" s="11" t="s">
        <v>49</v>
      </c>
      <c r="E2" s="17" t="s">
        <v>50</v>
      </c>
      <c r="F2" s="12"/>
      <c r="G2" s="12" t="s">
        <v>51</v>
      </c>
    </row>
    <row r="3" spans="1:7" x14ac:dyDescent="0.25">
      <c r="B3" s="2" t="s">
        <v>0</v>
      </c>
    </row>
    <row r="4" spans="1:7" x14ac:dyDescent="0.25">
      <c r="A4" t="s">
        <v>2</v>
      </c>
      <c r="B4" t="s">
        <v>1</v>
      </c>
    </row>
    <row r="5" spans="1:7" x14ac:dyDescent="0.25">
      <c r="C5" t="s">
        <v>3</v>
      </c>
      <c r="D5" s="1">
        <v>1276</v>
      </c>
      <c r="G5" s="1">
        <f>D5*E5</f>
        <v>0</v>
      </c>
    </row>
    <row r="6" spans="1:7" x14ac:dyDescent="0.25">
      <c r="A6" t="s">
        <v>4</v>
      </c>
      <c r="B6" t="s">
        <v>5</v>
      </c>
    </row>
    <row r="7" spans="1:7" x14ac:dyDescent="0.25">
      <c r="C7" t="s">
        <v>6</v>
      </c>
      <c r="D7" s="1">
        <v>20</v>
      </c>
      <c r="G7" s="1">
        <f t="shared" ref="G7:G15" si="0">D7*E7</f>
        <v>0</v>
      </c>
    </row>
    <row r="8" spans="1:7" x14ac:dyDescent="0.25">
      <c r="A8" t="s">
        <v>7</v>
      </c>
      <c r="B8" t="s">
        <v>8</v>
      </c>
    </row>
    <row r="9" spans="1:7" x14ac:dyDescent="0.25">
      <c r="C9" t="s">
        <v>6</v>
      </c>
      <c r="D9" s="1">
        <v>1</v>
      </c>
      <c r="G9" s="1">
        <f t="shared" si="0"/>
        <v>0</v>
      </c>
    </row>
    <row r="10" spans="1:7" x14ac:dyDescent="0.25">
      <c r="A10" t="s">
        <v>9</v>
      </c>
      <c r="B10" t="s">
        <v>10</v>
      </c>
    </row>
    <row r="11" spans="1:7" x14ac:dyDescent="0.25">
      <c r="C11" t="s">
        <v>11</v>
      </c>
      <c r="D11" s="1">
        <v>1</v>
      </c>
      <c r="G11" s="1">
        <f t="shared" si="0"/>
        <v>0</v>
      </c>
    </row>
    <row r="12" spans="1:7" x14ac:dyDescent="0.25">
      <c r="A12" t="s">
        <v>12</v>
      </c>
      <c r="B12" t="s">
        <v>13</v>
      </c>
    </row>
    <row r="13" spans="1:7" x14ac:dyDescent="0.25">
      <c r="C13" t="s">
        <v>3</v>
      </c>
      <c r="D13" s="1">
        <v>1276</v>
      </c>
      <c r="G13" s="1">
        <f t="shared" si="0"/>
        <v>0</v>
      </c>
    </row>
    <row r="14" spans="1:7" x14ac:dyDescent="0.25">
      <c r="A14" t="s">
        <v>14</v>
      </c>
      <c r="B14" t="s">
        <v>15</v>
      </c>
    </row>
    <row r="15" spans="1:7" x14ac:dyDescent="0.25">
      <c r="C15" t="s">
        <v>3</v>
      </c>
      <c r="D15" s="1">
        <v>1276</v>
      </c>
      <c r="G15" s="1">
        <f t="shared" si="0"/>
        <v>0</v>
      </c>
    </row>
    <row r="17" spans="1:7" x14ac:dyDescent="0.25">
      <c r="B17" s="2" t="s">
        <v>16</v>
      </c>
      <c r="G17" s="1">
        <f>SUM(G5:G15)</f>
        <v>0</v>
      </c>
    </row>
    <row r="19" spans="1:7" x14ac:dyDescent="0.25">
      <c r="A19" s="2"/>
      <c r="B19" s="2" t="s">
        <v>17</v>
      </c>
    </row>
    <row r="21" spans="1:7" x14ac:dyDescent="0.25">
      <c r="A21" t="s">
        <v>2</v>
      </c>
      <c r="B21" t="s">
        <v>17</v>
      </c>
    </row>
    <row r="22" spans="1:7" x14ac:dyDescent="0.25">
      <c r="C22" t="s">
        <v>3</v>
      </c>
      <c r="D22" s="1">
        <v>1276</v>
      </c>
      <c r="G22" s="1">
        <f>D22*E22</f>
        <v>0</v>
      </c>
    </row>
    <row r="23" spans="1:7" x14ac:dyDescent="0.25">
      <c r="A23" t="s">
        <v>4</v>
      </c>
      <c r="B23" t="s">
        <v>18</v>
      </c>
    </row>
    <row r="24" spans="1:7" x14ac:dyDescent="0.25">
      <c r="C24" t="s">
        <v>19</v>
      </c>
      <c r="D24" s="1">
        <v>152</v>
      </c>
      <c r="G24" s="1">
        <f t="shared" ref="G24:G49" si="1">D24*E24</f>
        <v>0</v>
      </c>
    </row>
    <row r="25" spans="1:7" x14ac:dyDescent="0.25">
      <c r="A25" t="s">
        <v>7</v>
      </c>
      <c r="B25" t="s">
        <v>20</v>
      </c>
    </row>
    <row r="26" spans="1:7" x14ac:dyDescent="0.25">
      <c r="C26" t="s">
        <v>19</v>
      </c>
      <c r="D26" s="1">
        <v>10</v>
      </c>
      <c r="G26" s="1">
        <f t="shared" si="1"/>
        <v>0</v>
      </c>
    </row>
    <row r="27" spans="1:7" x14ac:dyDescent="0.25">
      <c r="A27" t="s">
        <v>9</v>
      </c>
      <c r="B27" t="s">
        <v>21</v>
      </c>
    </row>
    <row r="28" spans="1:7" x14ac:dyDescent="0.25">
      <c r="C28" t="s">
        <v>6</v>
      </c>
      <c r="D28" s="1">
        <v>3</v>
      </c>
      <c r="G28" s="1">
        <f t="shared" si="1"/>
        <v>0</v>
      </c>
    </row>
    <row r="29" spans="1:7" x14ac:dyDescent="0.25">
      <c r="A29" t="s">
        <v>12</v>
      </c>
      <c r="B29" t="s">
        <v>22</v>
      </c>
    </row>
    <row r="30" spans="1:7" x14ac:dyDescent="0.25">
      <c r="C30" t="s">
        <v>6</v>
      </c>
      <c r="D30" s="1">
        <v>1</v>
      </c>
      <c r="G30" s="1">
        <f t="shared" si="1"/>
        <v>0</v>
      </c>
    </row>
    <row r="31" spans="1:7" x14ac:dyDescent="0.25">
      <c r="A31" t="s">
        <v>14</v>
      </c>
      <c r="B31" t="s">
        <v>23</v>
      </c>
    </row>
    <row r="32" spans="1:7" x14ac:dyDescent="0.25">
      <c r="C32" t="s">
        <v>6</v>
      </c>
      <c r="D32" s="1">
        <v>2</v>
      </c>
      <c r="G32" s="1">
        <f t="shared" si="1"/>
        <v>0</v>
      </c>
    </row>
    <row r="33" spans="1:7" x14ac:dyDescent="0.25">
      <c r="A33" t="s">
        <v>24</v>
      </c>
      <c r="B33" t="s">
        <v>25</v>
      </c>
    </row>
    <row r="34" spans="1:7" x14ac:dyDescent="0.25">
      <c r="C34" t="s">
        <v>6</v>
      </c>
      <c r="D34" s="1">
        <v>1</v>
      </c>
      <c r="G34" s="1">
        <f t="shared" si="1"/>
        <v>0</v>
      </c>
    </row>
    <row r="35" spans="1:7" x14ac:dyDescent="0.25">
      <c r="A35" t="s">
        <v>26</v>
      </c>
      <c r="B35" t="s">
        <v>27</v>
      </c>
    </row>
    <row r="36" spans="1:7" x14ac:dyDescent="0.25">
      <c r="C36" t="s">
        <v>6</v>
      </c>
      <c r="D36" s="1">
        <v>2</v>
      </c>
      <c r="G36" s="1">
        <f t="shared" si="1"/>
        <v>0</v>
      </c>
    </row>
    <row r="37" spans="1:7" x14ac:dyDescent="0.25">
      <c r="A37" t="s">
        <v>28</v>
      </c>
      <c r="B37" t="s">
        <v>29</v>
      </c>
    </row>
    <row r="38" spans="1:7" x14ac:dyDescent="0.25">
      <c r="C38" t="s">
        <v>6</v>
      </c>
      <c r="D38" s="1">
        <v>4</v>
      </c>
      <c r="G38" s="1">
        <f t="shared" si="1"/>
        <v>0</v>
      </c>
    </row>
    <row r="39" spans="1:7" x14ac:dyDescent="0.25">
      <c r="A39" t="s">
        <v>30</v>
      </c>
      <c r="B39" t="s">
        <v>31</v>
      </c>
    </row>
    <row r="40" spans="1:7" x14ac:dyDescent="0.25">
      <c r="C40" t="s">
        <v>6</v>
      </c>
      <c r="D40" s="1">
        <v>4</v>
      </c>
      <c r="G40" s="1">
        <f t="shared" si="1"/>
        <v>0</v>
      </c>
    </row>
    <row r="41" spans="1:7" x14ac:dyDescent="0.25">
      <c r="A41" t="s">
        <v>32</v>
      </c>
      <c r="B41" t="s">
        <v>33</v>
      </c>
    </row>
    <row r="42" spans="1:7" x14ac:dyDescent="0.25">
      <c r="C42" t="s">
        <v>6</v>
      </c>
      <c r="D42" s="1">
        <v>2</v>
      </c>
      <c r="G42" s="1">
        <f t="shared" si="1"/>
        <v>0</v>
      </c>
    </row>
    <row r="43" spans="1:7" x14ac:dyDescent="0.25">
      <c r="A43" t="s">
        <v>34</v>
      </c>
      <c r="B43" t="s">
        <v>35</v>
      </c>
    </row>
    <row r="44" spans="1:7" x14ac:dyDescent="0.25">
      <c r="C44" t="s">
        <v>6</v>
      </c>
      <c r="D44" s="1">
        <v>20</v>
      </c>
      <c r="G44" s="1">
        <f t="shared" si="1"/>
        <v>0</v>
      </c>
    </row>
    <row r="45" spans="1:7" x14ac:dyDescent="0.25">
      <c r="A45" t="s">
        <v>36</v>
      </c>
      <c r="B45" t="s">
        <v>37</v>
      </c>
    </row>
    <row r="46" spans="1:7" x14ac:dyDescent="0.25">
      <c r="C46" t="s">
        <v>38</v>
      </c>
      <c r="D46" s="1">
        <v>1</v>
      </c>
      <c r="G46" s="1">
        <f t="shared" si="1"/>
        <v>0</v>
      </c>
    </row>
    <row r="47" spans="1:7" x14ac:dyDescent="0.25">
      <c r="A47" t="s">
        <v>39</v>
      </c>
      <c r="B47" t="s">
        <v>40</v>
      </c>
    </row>
    <row r="48" spans="1:7" x14ac:dyDescent="0.25">
      <c r="B48" t="s">
        <v>41</v>
      </c>
    </row>
    <row r="49" spans="2:7" x14ac:dyDescent="0.25">
      <c r="C49" t="s">
        <v>38</v>
      </c>
      <c r="D49" s="1">
        <v>1</v>
      </c>
      <c r="G49" s="1">
        <f t="shared" si="1"/>
        <v>0</v>
      </c>
    </row>
    <row r="51" spans="2:7" x14ac:dyDescent="0.25">
      <c r="B51" s="2" t="s">
        <v>42</v>
      </c>
      <c r="G51" s="1">
        <f>SUM(G22:G50)</f>
        <v>0</v>
      </c>
    </row>
  </sheetData>
  <sheetProtection algorithmName="SHA-512" hashValue="5gENV4oLoNU2wDxLSd8ZtRVOfZf7/mY5imGWVP6I8YkQvpvpRvQlPoP3wnmMvDA5b3lI6sQ5DfeJYjFWFZqYyQ==" saltValue="HeDQz3LV5fXoHVT/mLQcPg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759B3-C1C8-40B9-A590-2AFC012ADA50}">
  <dimension ref="A1:G16"/>
  <sheetViews>
    <sheetView workbookViewId="0">
      <selection activeCell="D14" sqref="D14"/>
    </sheetView>
  </sheetViews>
  <sheetFormatPr defaultRowHeight="15" x14ac:dyDescent="0.25"/>
  <cols>
    <col min="2" max="2" width="26.28515625" bestFit="1" customWidth="1"/>
    <col min="5" max="5" width="10.140625" style="1" bestFit="1" customWidth="1"/>
    <col min="7" max="7" width="10.140625" bestFit="1" customWidth="1"/>
  </cols>
  <sheetData>
    <row r="1" spans="1:7" x14ac:dyDescent="0.25">
      <c r="A1" s="3"/>
      <c r="B1" s="4" t="s">
        <v>44</v>
      </c>
      <c r="C1" s="3"/>
      <c r="D1" s="5"/>
      <c r="E1" s="14"/>
      <c r="F1" s="6"/>
    </row>
    <row r="2" spans="1:7" x14ac:dyDescent="0.25">
      <c r="A2" s="7"/>
      <c r="B2" s="8" t="s">
        <v>45</v>
      </c>
      <c r="C2" s="8"/>
      <c r="D2" s="5"/>
      <c r="E2" s="15"/>
      <c r="F2" s="6"/>
    </row>
    <row r="3" spans="1:7" x14ac:dyDescent="0.25">
      <c r="A3" s="7"/>
      <c r="B3" s="8" t="s">
        <v>55</v>
      </c>
      <c r="C3" s="8"/>
      <c r="D3" s="5"/>
      <c r="E3" s="15"/>
      <c r="F3" s="6"/>
    </row>
    <row r="4" spans="1:7" x14ac:dyDescent="0.25">
      <c r="A4" s="7"/>
      <c r="B4" s="8"/>
      <c r="C4" s="8"/>
      <c r="D4" s="5"/>
      <c r="E4" s="15"/>
      <c r="F4" s="6"/>
    </row>
    <row r="5" spans="1:7" x14ac:dyDescent="0.25">
      <c r="A5" s="7"/>
      <c r="B5" s="8"/>
      <c r="C5" s="8"/>
      <c r="D5" s="5"/>
      <c r="E5" s="15"/>
      <c r="F5" s="6"/>
    </row>
    <row r="6" spans="1:7" ht="15.75" x14ac:dyDescent="0.25">
      <c r="A6" s="7"/>
      <c r="B6" s="18" t="s">
        <v>46</v>
      </c>
      <c r="C6" s="18"/>
      <c r="D6" s="18"/>
      <c r="E6" s="18"/>
      <c r="F6" s="18"/>
    </row>
    <row r="8" spans="1:7" x14ac:dyDescent="0.25">
      <c r="B8" t="str">
        <f>'PRENOVA PARKETA'!B1</f>
        <v>PRENOVA PARKETA</v>
      </c>
      <c r="E8" s="1">
        <f>'PRENOVA PARKETA'!G17+'PRENOVA PARKETA'!G51</f>
        <v>0</v>
      </c>
      <c r="G8" s="1"/>
    </row>
    <row r="12" spans="1:7" x14ac:dyDescent="0.25">
      <c r="B12" t="s">
        <v>53</v>
      </c>
      <c r="E12" s="1">
        <f>SUM(E8:E10)</f>
        <v>0</v>
      </c>
    </row>
    <row r="14" spans="1:7" x14ac:dyDescent="0.25">
      <c r="B14" t="s">
        <v>54</v>
      </c>
      <c r="E14" s="1">
        <f>E12*0.22</f>
        <v>0</v>
      </c>
    </row>
    <row r="16" spans="1:7" x14ac:dyDescent="0.25">
      <c r="B16" t="s">
        <v>52</v>
      </c>
      <c r="E16" s="1">
        <f>SUM(E12:E15)</f>
        <v>0</v>
      </c>
    </row>
  </sheetData>
  <sheetProtection algorithmName="SHA-512" hashValue="5xdDL2404Bq6/5/kxFdCaS3C/yiYbCxiJTk7hLchA638C/SNI1MArOSCcqqi3zajJxSBnmKdWuBFxzBxpUOK/w==" saltValue="GK4ZY66xb2l2cjiNqaK30g==" spinCount="100000" sheet="1" objects="1" scenarios="1"/>
  <mergeCells count="1">
    <mergeCell ref="B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PRENOVA PARKETA</vt:lpstr>
      <vt:lpstr>REKAPITULACIJA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matevž</dc:creator>
  <cp:lastModifiedBy>Racunovodstvo-1</cp:lastModifiedBy>
  <dcterms:created xsi:type="dcterms:W3CDTF">2023-06-21T08:52:06Z</dcterms:created>
  <dcterms:modified xsi:type="dcterms:W3CDTF">2023-10-12T09:00:48Z</dcterms:modified>
</cp:coreProperties>
</file>